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freestylealberta/Desktop/Freestyle Alberta RANKINGS 2026/"/>
    </mc:Choice>
  </mc:AlternateContent>
  <xr:revisionPtr revIDLastSave="0" documentId="13_ncr:1_{232A7815-4384-554D-ABC3-3F07A23C02F0}" xr6:coauthVersionLast="47" xr6:coauthVersionMax="47" xr10:uidLastSave="{00000000-0000-0000-0000-000000000000}"/>
  <workbookProtection workbookAlgorithmName="SHA-512" workbookHashValue="1tEmIcGmvKr1Zhk8jfUnbvYyWQmGF2Z+280fB91RIyCq7UXt8/d13T4OJLii/Asz+i+ef1L5dCBOJ6BwiN4Scg==" workbookSaltValue="ugp7+ZsGE+9mNjDLe7TyJA==" workbookSpinCount="100000" lockStructure="1"/>
  <bookViews>
    <workbookView xWindow="69740" yWindow="-1460" windowWidth="29960" windowHeight="20240" tabRatio="731" activeTab="6" xr2:uid="{00000000-000D-0000-FFFF-FFFF00000000}"/>
  </bookViews>
  <sheets>
    <sheet name="Events Weighting" sheetId="15" r:id="rId1"/>
    <sheet name="Rankings --&gt;" sheetId="3" r:id="rId2"/>
    <sheet name="Male Rank" sheetId="4" r:id="rId3"/>
    <sheet name="Female Rank" sheetId="5" r:id="rId4"/>
    <sheet name="Results --&gt;" sheetId="6" r:id="rId5"/>
    <sheet name="Male Results" sheetId="1" r:id="rId6"/>
    <sheet name="Female Results" sheetId="7" r:id="rId7"/>
    <sheet name="May 2021 Mogul Camp ID" sheetId="8" r:id="rId8"/>
    <sheet name="May 2021 Male Rank" sheetId="13" r:id="rId9"/>
    <sheet name="May 2021 Female Rank" sheetId="14" r:id="rId10"/>
    <sheet name="Sheet1" sheetId="9" state="hidden" r:id="rId11"/>
    <sheet name="Sheet2" sheetId="10" state="hidden" r:id="rId12"/>
  </sheets>
  <externalReferences>
    <externalReference r:id="rId13"/>
  </externalReferences>
  <definedNames>
    <definedName name="_xlnm.Print_Area" localSheetId="0">'Events Weighting'!$A$1:$C$12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3" i="7" l="1"/>
  <c r="AR14" i="7"/>
  <c r="AR15" i="7"/>
  <c r="AR16" i="7"/>
  <c r="AR17" i="7"/>
  <c r="AR18" i="7"/>
  <c r="AR19" i="7"/>
  <c r="AR20" i="7"/>
  <c r="AR21" i="7"/>
  <c r="AR22" i="7"/>
  <c r="AR23" i="7"/>
  <c r="AR24" i="7"/>
  <c r="AR25" i="7"/>
  <c r="AR26" i="7"/>
  <c r="AR27" i="7"/>
  <c r="AR28" i="7"/>
  <c r="AR29" i="7"/>
  <c r="AR30" i="7"/>
  <c r="AR31" i="7"/>
  <c r="AR32" i="7"/>
  <c r="AR33" i="7"/>
  <c r="AR34" i="7"/>
  <c r="AR35" i="7"/>
  <c r="AR36" i="7"/>
  <c r="AR37" i="7"/>
  <c r="AR38" i="7"/>
  <c r="AR39" i="7"/>
  <c r="AR40" i="7"/>
  <c r="AR41" i="7"/>
  <c r="AR42" i="7"/>
  <c r="AR43" i="7"/>
  <c r="AR44" i="7"/>
  <c r="AR45" i="7"/>
  <c r="AR46" i="7"/>
  <c r="AR47" i="7"/>
  <c r="AR48" i="7"/>
  <c r="AR49" i="7"/>
  <c r="AR50" i="7"/>
  <c r="AR51" i="7"/>
  <c r="AR52" i="7"/>
  <c r="AR53" i="7"/>
  <c r="AR54" i="7"/>
  <c r="AR55" i="7"/>
  <c r="AR56" i="7"/>
  <c r="AR57" i="7"/>
  <c r="AR58" i="7"/>
  <c r="AR59" i="7"/>
  <c r="AR60" i="7"/>
  <c r="AR61" i="7"/>
  <c r="AR62" i="7"/>
  <c r="AR63" i="7"/>
  <c r="AR64" i="7"/>
  <c r="AR65" i="7"/>
  <c r="AR66" i="7"/>
  <c r="AR67" i="7"/>
  <c r="AR68" i="7"/>
  <c r="AR69" i="7"/>
  <c r="AR70" i="7"/>
  <c r="AR71" i="7"/>
  <c r="AR72" i="7"/>
  <c r="AR73" i="7"/>
  <c r="AR74" i="7"/>
  <c r="AR75" i="7"/>
  <c r="AR76" i="7"/>
  <c r="AR77" i="7"/>
  <c r="AR78" i="7"/>
  <c r="AR79" i="7"/>
  <c r="AR80" i="7"/>
  <c r="AR81" i="7"/>
  <c r="AR82" i="7"/>
  <c r="AR12" i="7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7" i="1"/>
  <c r="C42" i="7"/>
  <c r="C71" i="1"/>
  <c r="C70" i="1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1" i="7"/>
  <c r="C20" i="7"/>
  <c r="C16" i="7"/>
  <c r="C15" i="7"/>
  <c r="C14" i="7"/>
  <c r="C12" i="7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25" i="1"/>
  <c r="C24" i="1"/>
  <c r="C23" i="1"/>
  <c r="C22" i="1"/>
  <c r="C21" i="1"/>
  <c r="C20" i="1"/>
  <c r="C19" i="1"/>
  <c r="C18" i="1"/>
  <c r="C16" i="1"/>
  <c r="C17" i="1"/>
  <c r="BV14" i="1"/>
  <c r="DL111" i="7"/>
  <c r="DL110" i="7"/>
  <c r="DL109" i="7"/>
  <c r="DL108" i="7"/>
  <c r="DL107" i="7"/>
  <c r="DL106" i="7"/>
  <c r="DL105" i="7"/>
  <c r="DL104" i="7"/>
  <c r="DL103" i="7"/>
  <c r="DL102" i="7"/>
  <c r="DL101" i="7"/>
  <c r="DL100" i="7"/>
  <c r="DL99" i="7"/>
  <c r="DL98" i="7"/>
  <c r="DL97" i="7"/>
  <c r="DL96" i="7"/>
  <c r="DL95" i="7"/>
  <c r="DL94" i="7"/>
  <c r="DL93" i="7"/>
  <c r="DL92" i="7"/>
  <c r="DL91" i="7"/>
  <c r="DL90" i="7"/>
  <c r="DL89" i="7"/>
  <c r="DL88" i="7"/>
  <c r="DL87" i="7"/>
  <c r="DL86" i="7"/>
  <c r="DL85" i="7"/>
  <c r="DL84" i="7"/>
  <c r="DL83" i="7"/>
  <c r="DL82" i="7"/>
  <c r="DL81" i="7"/>
  <c r="DL80" i="7"/>
  <c r="DL79" i="7"/>
  <c r="DL78" i="7"/>
  <c r="DL77" i="7"/>
  <c r="DL76" i="7"/>
  <c r="DL75" i="7"/>
  <c r="DL74" i="7"/>
  <c r="DL73" i="7"/>
  <c r="DL72" i="7"/>
  <c r="DL71" i="7"/>
  <c r="DL70" i="7"/>
  <c r="DL69" i="7"/>
  <c r="DL68" i="7"/>
  <c r="DL67" i="7"/>
  <c r="DL66" i="7"/>
  <c r="DL65" i="7"/>
  <c r="DL64" i="7"/>
  <c r="DL63" i="7"/>
  <c r="DL62" i="7"/>
  <c r="DL61" i="7"/>
  <c r="DL60" i="7"/>
  <c r="DL59" i="7"/>
  <c r="DL58" i="7"/>
  <c r="DL57" i="7"/>
  <c r="DL56" i="7"/>
  <c r="DL55" i="7"/>
  <c r="DL54" i="7"/>
  <c r="DL53" i="7"/>
  <c r="DL52" i="7"/>
  <c r="DL51" i="7"/>
  <c r="DL50" i="7"/>
  <c r="DL49" i="7"/>
  <c r="DL48" i="7"/>
  <c r="DL47" i="7"/>
  <c r="DL46" i="7"/>
  <c r="DL45" i="7"/>
  <c r="DL44" i="7"/>
  <c r="DL43" i="7"/>
  <c r="DL42" i="7"/>
  <c r="DL41" i="7"/>
  <c r="DL40" i="7"/>
  <c r="DL39" i="7"/>
  <c r="DL38" i="7"/>
  <c r="DL37" i="7"/>
  <c r="DL36" i="7"/>
  <c r="DL35" i="7"/>
  <c r="DL34" i="7"/>
  <c r="DL33" i="7"/>
  <c r="DL32" i="7"/>
  <c r="DL31" i="7"/>
  <c r="DL30" i="7"/>
  <c r="DL29" i="7"/>
  <c r="DL28" i="7"/>
  <c r="DL27" i="7"/>
  <c r="DL26" i="7"/>
  <c r="DL25" i="7"/>
  <c r="DL24" i="7"/>
  <c r="DL23" i="7"/>
  <c r="DL22" i="7"/>
  <c r="DL21" i="7"/>
  <c r="DL20" i="7"/>
  <c r="DL19" i="7"/>
  <c r="DL18" i="7"/>
  <c r="DL17" i="7"/>
  <c r="U8" i="7"/>
  <c r="U7" i="7"/>
  <c r="U9" i="7" s="1"/>
  <c r="BV19" i="7"/>
  <c r="BV20" i="7"/>
  <c r="BV21" i="7"/>
  <c r="BV22" i="7"/>
  <c r="BV23" i="7"/>
  <c r="BV24" i="7"/>
  <c r="BV25" i="7"/>
  <c r="BV26" i="7"/>
  <c r="BV27" i="7"/>
  <c r="BV28" i="7"/>
  <c r="BV29" i="7"/>
  <c r="BV30" i="7"/>
  <c r="BV31" i="7"/>
  <c r="BV32" i="7"/>
  <c r="BV33" i="7"/>
  <c r="BV34" i="7"/>
  <c r="BV35" i="7"/>
  <c r="BV36" i="7"/>
  <c r="BV37" i="7"/>
  <c r="BV38" i="7"/>
  <c r="BV39" i="7"/>
  <c r="BV40" i="7"/>
  <c r="BV41" i="7"/>
  <c r="BV42" i="7"/>
  <c r="BV43" i="7"/>
  <c r="BV44" i="7"/>
  <c r="BV45" i="7"/>
  <c r="BV46" i="7"/>
  <c r="BV47" i="7"/>
  <c r="BV48" i="7"/>
  <c r="BV49" i="7"/>
  <c r="BV50" i="7"/>
  <c r="BV51" i="7"/>
  <c r="BV52" i="7"/>
  <c r="BV53" i="7"/>
  <c r="BV54" i="7"/>
  <c r="BV55" i="7"/>
  <c r="BV56" i="7"/>
  <c r="BV57" i="7"/>
  <c r="BV58" i="7"/>
  <c r="BV59" i="7"/>
  <c r="BV60" i="7"/>
  <c r="BV61" i="7"/>
  <c r="BV62" i="7"/>
  <c r="BV63" i="7"/>
  <c r="BV64" i="7"/>
  <c r="BV65" i="7"/>
  <c r="BV66" i="7"/>
  <c r="BV67" i="7"/>
  <c r="BV68" i="7"/>
  <c r="BV69" i="7"/>
  <c r="BV70" i="7"/>
  <c r="BV71" i="7"/>
  <c r="BV72" i="7"/>
  <c r="BV73" i="7"/>
  <c r="BV74" i="7"/>
  <c r="BV75" i="7"/>
  <c r="BV76" i="7"/>
  <c r="BV77" i="7"/>
  <c r="BV78" i="7"/>
  <c r="BV79" i="7"/>
  <c r="BV80" i="7"/>
  <c r="BV81" i="7"/>
  <c r="BV82" i="7"/>
  <c r="BV83" i="7"/>
  <c r="BV84" i="7"/>
  <c r="BV85" i="7"/>
  <c r="BV86" i="7"/>
  <c r="BV87" i="7"/>
  <c r="BV88" i="7"/>
  <c r="BV89" i="7"/>
  <c r="BV90" i="7"/>
  <c r="BV91" i="7"/>
  <c r="BV92" i="7"/>
  <c r="BV93" i="7"/>
  <c r="BV94" i="7"/>
  <c r="BV95" i="7"/>
  <c r="BV96" i="7"/>
  <c r="BV97" i="7"/>
  <c r="BV98" i="7"/>
  <c r="BV99" i="7"/>
  <c r="BV100" i="7"/>
  <c r="BV101" i="7"/>
  <c r="BV102" i="7"/>
  <c r="BV103" i="7"/>
  <c r="BV104" i="7"/>
  <c r="BV105" i="7"/>
  <c r="BV106" i="7"/>
  <c r="BV107" i="7"/>
  <c r="BV108" i="7"/>
  <c r="BV109" i="7"/>
  <c r="BV110" i="7"/>
  <c r="BV111" i="7"/>
  <c r="BV12" i="7"/>
  <c r="BV13" i="7"/>
  <c r="BV14" i="7"/>
  <c r="BV15" i="7"/>
  <c r="BV16" i="7"/>
  <c r="BV17" i="7"/>
  <c r="BV18" i="7"/>
  <c r="BJ22" i="1"/>
  <c r="BJ23" i="1"/>
  <c r="BJ24" i="1"/>
  <c r="BJ25" i="1"/>
  <c r="BJ26" i="1"/>
  <c r="BJ27" i="1"/>
  <c r="BJ28" i="1"/>
  <c r="BJ29" i="1"/>
  <c r="BJ30" i="1"/>
  <c r="BJ31" i="1"/>
  <c r="BJ32" i="1"/>
  <c r="BJ33" i="1"/>
  <c r="BJ34" i="1"/>
  <c r="BJ35" i="1"/>
  <c r="BJ36" i="1"/>
  <c r="BJ37" i="1"/>
  <c r="BJ38" i="1"/>
  <c r="BJ39" i="1"/>
  <c r="BJ40" i="1"/>
  <c r="BJ41" i="1"/>
  <c r="BJ42" i="1"/>
  <c r="BJ43" i="1"/>
  <c r="BJ44" i="1"/>
  <c r="BJ45" i="1"/>
  <c r="BJ46" i="1"/>
  <c r="BJ47" i="1"/>
  <c r="BJ48" i="1"/>
  <c r="BJ49" i="1"/>
  <c r="BJ50" i="1"/>
  <c r="BJ51" i="1"/>
  <c r="BJ52" i="1"/>
  <c r="BJ53" i="1"/>
  <c r="BJ54" i="1"/>
  <c r="BJ55" i="1"/>
  <c r="BJ56" i="1"/>
  <c r="BJ57" i="1"/>
  <c r="BJ58" i="1"/>
  <c r="BJ59" i="1"/>
  <c r="BJ60" i="1"/>
  <c r="BJ61" i="1"/>
  <c r="BJ62" i="1"/>
  <c r="BJ63" i="1"/>
  <c r="BJ64" i="1"/>
  <c r="BJ65" i="1"/>
  <c r="BJ66" i="1"/>
  <c r="BJ67" i="1"/>
  <c r="BJ68" i="1"/>
  <c r="BJ69" i="1"/>
  <c r="BJ70" i="1"/>
  <c r="BJ71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6" i="1"/>
  <c r="BJ17" i="1"/>
  <c r="BJ18" i="1"/>
  <c r="BJ19" i="1"/>
  <c r="BJ20" i="1"/>
  <c r="BJ21" i="1"/>
  <c r="BJ13" i="1"/>
  <c r="BJ14" i="1"/>
  <c r="BJ15" i="1"/>
  <c r="FI8" i="1"/>
  <c r="FI7" i="1"/>
  <c r="FI6" i="1"/>
  <c r="FG7" i="1"/>
  <c r="FG9" i="1" s="1"/>
  <c r="AR111" i="7"/>
  <c r="AR110" i="7"/>
  <c r="AR109" i="7"/>
  <c r="AR108" i="7"/>
  <c r="AR107" i="7"/>
  <c r="AR106" i="7"/>
  <c r="AR105" i="7"/>
  <c r="AR104" i="7"/>
  <c r="AR103" i="7"/>
  <c r="AR102" i="7"/>
  <c r="AR101" i="7"/>
  <c r="AR100" i="7"/>
  <c r="AR99" i="7"/>
  <c r="AR98" i="7"/>
  <c r="AR97" i="7"/>
  <c r="AR96" i="7"/>
  <c r="AR95" i="7"/>
  <c r="AR94" i="7"/>
  <c r="AR93" i="7"/>
  <c r="AR92" i="7"/>
  <c r="AR91" i="7"/>
  <c r="AR90" i="7"/>
  <c r="AR89" i="7"/>
  <c r="AR88" i="7"/>
  <c r="AR87" i="7"/>
  <c r="AR86" i="7"/>
  <c r="AR85" i="7"/>
  <c r="AR84" i="7"/>
  <c r="AR83" i="7"/>
  <c r="BJ12" i="1"/>
  <c r="T105" i="1"/>
  <c r="T104" i="1"/>
  <c r="T103" i="1"/>
  <c r="T102" i="1"/>
  <c r="T101" i="1"/>
  <c r="T16" i="1"/>
  <c r="T15" i="1"/>
  <c r="T14" i="1"/>
  <c r="T13" i="1"/>
  <c r="T12" i="1"/>
  <c r="BV12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FB111" i="7"/>
  <c r="FB110" i="7"/>
  <c r="FB109" i="7"/>
  <c r="FB108" i="7"/>
  <c r="FB107" i="7"/>
  <c r="FB106" i="7"/>
  <c r="FB105" i="7"/>
  <c r="FB104" i="7"/>
  <c r="FB103" i="7"/>
  <c r="FB102" i="7"/>
  <c r="FB101" i="7"/>
  <c r="FB100" i="7"/>
  <c r="FB99" i="7"/>
  <c r="FB98" i="7"/>
  <c r="FB97" i="7"/>
  <c r="FB96" i="7"/>
  <c r="FB95" i="7"/>
  <c r="FB94" i="7"/>
  <c r="FB93" i="7"/>
  <c r="FB92" i="7"/>
  <c r="FB91" i="7"/>
  <c r="FB90" i="7"/>
  <c r="FB89" i="7"/>
  <c r="FB88" i="7"/>
  <c r="FB87" i="7"/>
  <c r="FE87" i="7" s="1"/>
  <c r="FB86" i="7"/>
  <c r="FB85" i="7"/>
  <c r="FB84" i="7"/>
  <c r="FB83" i="7"/>
  <c r="FB82" i="7"/>
  <c r="FB81" i="7"/>
  <c r="FB80" i="7"/>
  <c r="FB79" i="7"/>
  <c r="FB78" i="7"/>
  <c r="FB77" i="7"/>
  <c r="FB76" i="7"/>
  <c r="FB75" i="7"/>
  <c r="FB74" i="7"/>
  <c r="FB73" i="7"/>
  <c r="FB72" i="7"/>
  <c r="FB71" i="7"/>
  <c r="FB70" i="7"/>
  <c r="FB69" i="7"/>
  <c r="FB68" i="7"/>
  <c r="FB67" i="7"/>
  <c r="FB66" i="7"/>
  <c r="FB65" i="7"/>
  <c r="FB64" i="7"/>
  <c r="FB63" i="7"/>
  <c r="FB62" i="7"/>
  <c r="FB61" i="7"/>
  <c r="FB60" i="7"/>
  <c r="FB59" i="7"/>
  <c r="FB58" i="7"/>
  <c r="FB57" i="7"/>
  <c r="FB56" i="7"/>
  <c r="FB55" i="7"/>
  <c r="FE55" i="7" s="1"/>
  <c r="FB54" i="7"/>
  <c r="FB53" i="7"/>
  <c r="FB52" i="7"/>
  <c r="FB51" i="7"/>
  <c r="FB50" i="7"/>
  <c r="FB49" i="7"/>
  <c r="FB48" i="7"/>
  <c r="FB47" i="7"/>
  <c r="FB46" i="7"/>
  <c r="FB45" i="7"/>
  <c r="FB44" i="7"/>
  <c r="FB43" i="7"/>
  <c r="FB42" i="7"/>
  <c r="FB41" i="7"/>
  <c r="FB40" i="7"/>
  <c r="FB39" i="7"/>
  <c r="FE39" i="7" s="1"/>
  <c r="FB38" i="7"/>
  <c r="FB37" i="7"/>
  <c r="FB36" i="7"/>
  <c r="FB35" i="7"/>
  <c r="FB34" i="7"/>
  <c r="FB33" i="7"/>
  <c r="FB32" i="7"/>
  <c r="FB31" i="7"/>
  <c r="FB30" i="7"/>
  <c r="FB29" i="7"/>
  <c r="FB28" i="7"/>
  <c r="FB27" i="7"/>
  <c r="FB26" i="7"/>
  <c r="FB25" i="7"/>
  <c r="FB24" i="7"/>
  <c r="FB23" i="7"/>
  <c r="FB22" i="7"/>
  <c r="FB21" i="7"/>
  <c r="FB20" i="7"/>
  <c r="FB19" i="7"/>
  <c r="FB18" i="7"/>
  <c r="FB17" i="7"/>
  <c r="FB16" i="7"/>
  <c r="FB15" i="7"/>
  <c r="FB14" i="7"/>
  <c r="FB13" i="7"/>
  <c r="FB12" i="7"/>
  <c r="FB105" i="1"/>
  <c r="FB104" i="1"/>
  <c r="FB103" i="1"/>
  <c r="FB102" i="1"/>
  <c r="FB101" i="1"/>
  <c r="FB100" i="1"/>
  <c r="FB99" i="1"/>
  <c r="FB98" i="1"/>
  <c r="FB97" i="1"/>
  <c r="FB96" i="1"/>
  <c r="FB95" i="1"/>
  <c r="FB94" i="1"/>
  <c r="FB93" i="1"/>
  <c r="FB92" i="1"/>
  <c r="FB91" i="1"/>
  <c r="FB90" i="1"/>
  <c r="FB89" i="1"/>
  <c r="FB88" i="1"/>
  <c r="FB87" i="1"/>
  <c r="FB86" i="1"/>
  <c r="FB85" i="1"/>
  <c r="FB84" i="1"/>
  <c r="FB83" i="1"/>
  <c r="FB82" i="1"/>
  <c r="FB81" i="1"/>
  <c r="FB80" i="1"/>
  <c r="FB79" i="1"/>
  <c r="FB78" i="1"/>
  <c r="FB77" i="1"/>
  <c r="FB76" i="1"/>
  <c r="FB75" i="1"/>
  <c r="FB74" i="1"/>
  <c r="FB73" i="1"/>
  <c r="FB72" i="1"/>
  <c r="FB71" i="1"/>
  <c r="FB70" i="1"/>
  <c r="FB69" i="1"/>
  <c r="FB68" i="1"/>
  <c r="FB67" i="1"/>
  <c r="FB66" i="1"/>
  <c r="FB65" i="1"/>
  <c r="FB64" i="1"/>
  <c r="FB63" i="1"/>
  <c r="FB62" i="1"/>
  <c r="FB61" i="1"/>
  <c r="FB60" i="1"/>
  <c r="FB59" i="1"/>
  <c r="FB58" i="1"/>
  <c r="FB57" i="1"/>
  <c r="FB56" i="1"/>
  <c r="FB55" i="1"/>
  <c r="FB54" i="1"/>
  <c r="FB53" i="1"/>
  <c r="FB52" i="1"/>
  <c r="FB51" i="1"/>
  <c r="FB50" i="1"/>
  <c r="FB49" i="1"/>
  <c r="FB48" i="1"/>
  <c r="FB47" i="1"/>
  <c r="FB46" i="1"/>
  <c r="FB45" i="1"/>
  <c r="FB44" i="1"/>
  <c r="FB43" i="1"/>
  <c r="FB42" i="1"/>
  <c r="FB41" i="1"/>
  <c r="FB40" i="1"/>
  <c r="FB39" i="1"/>
  <c r="FB38" i="1"/>
  <c r="FB37" i="1"/>
  <c r="FB36" i="1"/>
  <c r="FB35" i="1"/>
  <c r="FB34" i="1"/>
  <c r="FB33" i="1"/>
  <c r="FB32" i="1"/>
  <c r="FB31" i="1"/>
  <c r="FB30" i="1"/>
  <c r="FB29" i="1"/>
  <c r="FB28" i="1"/>
  <c r="FB27" i="1"/>
  <c r="FB26" i="1"/>
  <c r="FB25" i="1"/>
  <c r="FB24" i="1"/>
  <c r="FB23" i="1"/>
  <c r="FB22" i="1"/>
  <c r="FB21" i="1"/>
  <c r="FB20" i="1"/>
  <c r="FB19" i="1"/>
  <c r="FB18" i="1"/>
  <c r="FB17" i="1"/>
  <c r="FB16" i="1"/>
  <c r="FB15" i="1"/>
  <c r="FB14" i="1"/>
  <c r="FB13" i="1"/>
  <c r="FB12" i="1"/>
  <c r="FJ105" i="1"/>
  <c r="FJ104" i="1"/>
  <c r="FJ103" i="1"/>
  <c r="FJ102" i="1"/>
  <c r="FJ101" i="1"/>
  <c r="FJ100" i="1"/>
  <c r="FJ99" i="1"/>
  <c r="FJ98" i="1"/>
  <c r="FJ97" i="1"/>
  <c r="FJ96" i="1"/>
  <c r="FJ95" i="1"/>
  <c r="FJ94" i="1"/>
  <c r="FJ93" i="1"/>
  <c r="FJ92" i="1"/>
  <c r="FJ91" i="1"/>
  <c r="FJ90" i="1"/>
  <c r="FJ89" i="1"/>
  <c r="FJ88" i="1"/>
  <c r="FJ87" i="1"/>
  <c r="FJ86" i="1"/>
  <c r="FJ85" i="1"/>
  <c r="FJ84" i="1"/>
  <c r="FJ83" i="1"/>
  <c r="FJ82" i="1"/>
  <c r="FJ81" i="1"/>
  <c r="FJ80" i="1"/>
  <c r="FJ79" i="1"/>
  <c r="FJ78" i="1"/>
  <c r="FJ77" i="1"/>
  <c r="FJ76" i="1"/>
  <c r="FJ75" i="1"/>
  <c r="FJ74" i="1"/>
  <c r="FJ73" i="1"/>
  <c r="FJ72" i="1"/>
  <c r="FJ71" i="1"/>
  <c r="FJ70" i="1"/>
  <c r="FJ69" i="1"/>
  <c r="FJ68" i="1"/>
  <c r="FJ67" i="1"/>
  <c r="FJ66" i="1"/>
  <c r="FJ65" i="1"/>
  <c r="FJ64" i="1"/>
  <c r="FJ63" i="1"/>
  <c r="FJ62" i="1"/>
  <c r="FJ61" i="1"/>
  <c r="FJ60" i="1"/>
  <c r="FJ59" i="1"/>
  <c r="FJ58" i="1"/>
  <c r="FJ57" i="1"/>
  <c r="FJ56" i="1"/>
  <c r="FJ55" i="1"/>
  <c r="FJ54" i="1"/>
  <c r="FJ53" i="1"/>
  <c r="FJ52" i="1"/>
  <c r="FJ51" i="1"/>
  <c r="FJ50" i="1"/>
  <c r="FJ49" i="1"/>
  <c r="FJ48" i="1"/>
  <c r="FJ47" i="1"/>
  <c r="FJ46" i="1"/>
  <c r="FJ45" i="1"/>
  <c r="FJ44" i="1"/>
  <c r="FJ43" i="1"/>
  <c r="FJ42" i="1"/>
  <c r="FJ41" i="1"/>
  <c r="FJ40" i="1"/>
  <c r="FJ39" i="1"/>
  <c r="FJ38" i="1"/>
  <c r="FJ37" i="1"/>
  <c r="FJ36" i="1"/>
  <c r="FJ35" i="1"/>
  <c r="FJ34" i="1"/>
  <c r="FJ33" i="1"/>
  <c r="FJ32" i="1"/>
  <c r="FJ31" i="1"/>
  <c r="FJ30" i="1"/>
  <c r="FJ29" i="1"/>
  <c r="FJ28" i="1"/>
  <c r="FJ27" i="1"/>
  <c r="FJ26" i="1"/>
  <c r="FJ25" i="1"/>
  <c r="FJ24" i="1"/>
  <c r="FJ23" i="1"/>
  <c r="FJ22" i="1"/>
  <c r="FJ21" i="1"/>
  <c r="FJ20" i="1"/>
  <c r="FJ19" i="1"/>
  <c r="FJ18" i="1"/>
  <c r="FJ17" i="1"/>
  <c r="FJ16" i="1"/>
  <c r="FJ15" i="1"/>
  <c r="FJ14" i="1"/>
  <c r="FJ13" i="1"/>
  <c r="FJ12" i="1"/>
  <c r="FD105" i="1"/>
  <c r="FD104" i="1"/>
  <c r="FD103" i="1"/>
  <c r="FD102" i="1"/>
  <c r="FD101" i="1"/>
  <c r="FD100" i="1"/>
  <c r="FD99" i="1"/>
  <c r="FD98" i="1"/>
  <c r="FD97" i="1"/>
  <c r="FD96" i="1"/>
  <c r="FD95" i="1"/>
  <c r="FD94" i="1"/>
  <c r="FD93" i="1"/>
  <c r="FD92" i="1"/>
  <c r="FD91" i="1"/>
  <c r="FD90" i="1"/>
  <c r="FD89" i="1"/>
  <c r="FD88" i="1"/>
  <c r="FD87" i="1"/>
  <c r="FD86" i="1"/>
  <c r="FD85" i="1"/>
  <c r="FD84" i="1"/>
  <c r="FD83" i="1"/>
  <c r="FD82" i="1"/>
  <c r="FD81" i="1"/>
  <c r="FD80" i="1"/>
  <c r="FD79" i="1"/>
  <c r="FD78" i="1"/>
  <c r="FD77" i="1"/>
  <c r="FD76" i="1"/>
  <c r="FD75" i="1"/>
  <c r="FD74" i="1"/>
  <c r="FD73" i="1"/>
  <c r="FD72" i="1"/>
  <c r="FD71" i="1"/>
  <c r="FD70" i="1"/>
  <c r="FD69" i="1"/>
  <c r="FD68" i="1"/>
  <c r="FD67" i="1"/>
  <c r="FD66" i="1"/>
  <c r="FD65" i="1"/>
  <c r="FD64" i="1"/>
  <c r="FD63" i="1"/>
  <c r="FD62" i="1"/>
  <c r="FD61" i="1"/>
  <c r="FD60" i="1"/>
  <c r="FD59" i="1"/>
  <c r="FD58" i="1"/>
  <c r="FD57" i="1"/>
  <c r="FD56" i="1"/>
  <c r="FD55" i="1"/>
  <c r="FD54" i="1"/>
  <c r="FD53" i="1"/>
  <c r="FD52" i="1"/>
  <c r="FD51" i="1"/>
  <c r="FD50" i="1"/>
  <c r="FD49" i="1"/>
  <c r="FD48" i="1"/>
  <c r="FD47" i="1"/>
  <c r="FD46" i="1"/>
  <c r="FD45" i="1"/>
  <c r="FD44" i="1"/>
  <c r="FD43" i="1"/>
  <c r="FD42" i="1"/>
  <c r="FD41" i="1"/>
  <c r="FD40" i="1"/>
  <c r="FD39" i="1"/>
  <c r="FD38" i="1"/>
  <c r="FD37" i="1"/>
  <c r="FD36" i="1"/>
  <c r="FD35" i="1"/>
  <c r="FD34" i="1"/>
  <c r="FD33" i="1"/>
  <c r="FD32" i="1"/>
  <c r="FD31" i="1"/>
  <c r="FD30" i="1"/>
  <c r="FD29" i="1"/>
  <c r="FD28" i="1"/>
  <c r="FD27" i="1"/>
  <c r="FD26" i="1"/>
  <c r="FD25" i="1"/>
  <c r="FD24" i="1"/>
  <c r="FD23" i="1"/>
  <c r="FD22" i="1"/>
  <c r="FD21" i="1"/>
  <c r="FD20" i="1"/>
  <c r="FD19" i="1"/>
  <c r="FD18" i="1"/>
  <c r="FD17" i="1"/>
  <c r="FD16" i="1"/>
  <c r="FD15" i="1"/>
  <c r="FD14" i="1"/>
  <c r="FD13" i="1"/>
  <c r="FD12" i="1"/>
  <c r="FC8" i="1"/>
  <c r="FC7" i="1"/>
  <c r="FA7" i="1"/>
  <c r="FA9" i="1" s="1"/>
  <c r="FC6" i="1"/>
  <c r="FC9" i="1" s="1"/>
  <c r="FC8" i="7"/>
  <c r="FC7" i="7"/>
  <c r="FC9" i="7" s="1"/>
  <c r="FA7" i="7"/>
  <c r="FA9" i="7" s="1"/>
  <c r="FC6" i="7"/>
  <c r="FD12" i="7"/>
  <c r="FD13" i="7"/>
  <c r="FE13" i="7" s="1"/>
  <c r="FD14" i="7"/>
  <c r="FD15" i="7"/>
  <c r="FD16" i="7"/>
  <c r="FD17" i="7"/>
  <c r="FD18" i="7"/>
  <c r="FD19" i="7"/>
  <c r="FD20" i="7"/>
  <c r="FD21" i="7"/>
  <c r="FD22" i="7"/>
  <c r="FD23" i="7"/>
  <c r="FD24" i="7"/>
  <c r="FD25" i="7"/>
  <c r="FD26" i="7"/>
  <c r="FD27" i="7"/>
  <c r="FD28" i="7"/>
  <c r="FD29" i="7"/>
  <c r="FD30" i="7"/>
  <c r="FD31" i="7"/>
  <c r="FD32" i="7"/>
  <c r="FD33" i="7"/>
  <c r="FD34" i="7"/>
  <c r="FD35" i="7"/>
  <c r="FE35" i="7"/>
  <c r="FD36" i="7"/>
  <c r="FD37" i="7"/>
  <c r="FE37" i="7" s="1"/>
  <c r="FD38" i="7"/>
  <c r="FE38" i="7" s="1"/>
  <c r="FD39" i="7"/>
  <c r="FD40" i="7"/>
  <c r="FD41" i="7"/>
  <c r="FD42" i="7"/>
  <c r="FD43" i="7"/>
  <c r="FD44" i="7"/>
  <c r="FD45" i="7"/>
  <c r="FD46" i="7"/>
  <c r="FD47" i="7"/>
  <c r="FD48" i="7"/>
  <c r="FD49" i="7"/>
  <c r="FD50" i="7"/>
  <c r="FD51" i="7"/>
  <c r="FD52" i="7"/>
  <c r="FD53" i="7"/>
  <c r="FD54" i="7"/>
  <c r="FD55" i="7"/>
  <c r="FD56" i="7"/>
  <c r="FD57" i="7"/>
  <c r="FD58" i="7"/>
  <c r="FE59" i="7"/>
  <c r="FD59" i="7"/>
  <c r="FD60" i="7"/>
  <c r="FD61" i="7"/>
  <c r="FE61" i="7" s="1"/>
  <c r="FE62" i="7"/>
  <c r="FD62" i="7"/>
  <c r="FD63" i="7"/>
  <c r="FD64" i="7"/>
  <c r="FD65" i="7"/>
  <c r="FD66" i="7"/>
  <c r="FE66" i="7" s="1"/>
  <c r="FD67" i="7"/>
  <c r="FE67" i="7" s="1"/>
  <c r="FD68" i="7"/>
  <c r="FD69" i="7"/>
  <c r="FD70" i="7"/>
  <c r="FD71" i="7"/>
  <c r="FD72" i="7"/>
  <c r="FD73" i="7"/>
  <c r="FE73" i="7" s="1"/>
  <c r="FD74" i="7"/>
  <c r="FD75" i="7"/>
  <c r="FD76" i="7"/>
  <c r="FD77" i="7"/>
  <c r="FE77" i="7" s="1"/>
  <c r="FD78" i="7"/>
  <c r="FE78" i="7" s="1"/>
  <c r="FD79" i="7"/>
  <c r="FD80" i="7"/>
  <c r="FD81" i="7"/>
  <c r="FD82" i="7"/>
  <c r="FE82" i="7" s="1"/>
  <c r="FE83" i="7"/>
  <c r="FD83" i="7"/>
  <c r="FD84" i="7"/>
  <c r="FE85" i="7"/>
  <c r="FD85" i="7"/>
  <c r="FD86" i="7"/>
  <c r="FD87" i="7"/>
  <c r="FD88" i="7"/>
  <c r="FE88" i="7" s="1"/>
  <c r="FD89" i="7"/>
  <c r="FD90" i="7"/>
  <c r="FD91" i="7"/>
  <c r="FD92" i="7"/>
  <c r="FD93" i="7"/>
  <c r="FE93" i="7"/>
  <c r="FD94" i="7"/>
  <c r="FE94" i="7" s="1"/>
  <c r="FD95" i="7"/>
  <c r="FD96" i="7"/>
  <c r="FD97" i="7"/>
  <c r="FE97" i="7"/>
  <c r="FD98" i="7"/>
  <c r="FE99" i="7"/>
  <c r="FD99" i="7"/>
  <c r="FD100" i="7"/>
  <c r="FE101" i="7"/>
  <c r="FD101" i="7"/>
  <c r="FD102" i="7"/>
  <c r="FE102" i="7" s="1"/>
  <c r="FD103" i="7"/>
  <c r="FD104" i="7"/>
  <c r="FD105" i="7"/>
  <c r="FD106" i="7"/>
  <c r="FD107" i="7"/>
  <c r="FD108" i="7"/>
  <c r="FD109" i="7"/>
  <c r="FD110" i="7"/>
  <c r="FD111" i="7"/>
  <c r="FI8" i="7"/>
  <c r="FI7" i="7"/>
  <c r="FG7" i="7"/>
  <c r="FG9" i="7" s="1"/>
  <c r="FI6" i="7"/>
  <c r="FI9" i="7" s="1"/>
  <c r="EP13" i="7"/>
  <c r="EP14" i="7"/>
  <c r="EP15" i="7"/>
  <c r="EP16" i="7"/>
  <c r="EP17" i="7"/>
  <c r="EP18" i="7"/>
  <c r="EP19" i="7"/>
  <c r="EP20" i="7"/>
  <c r="EP21" i="7"/>
  <c r="EP22" i="7"/>
  <c r="EP23" i="7"/>
  <c r="EP24" i="7"/>
  <c r="EP25" i="7"/>
  <c r="EP26" i="7"/>
  <c r="EP27" i="7"/>
  <c r="EP28" i="7"/>
  <c r="EP29" i="7"/>
  <c r="EP30" i="7"/>
  <c r="EP31" i="7"/>
  <c r="EP32" i="7"/>
  <c r="EP33" i="7"/>
  <c r="EP34" i="7"/>
  <c r="EP35" i="7"/>
  <c r="EP36" i="7"/>
  <c r="EP37" i="7"/>
  <c r="EP38" i="7"/>
  <c r="EP39" i="7"/>
  <c r="EP40" i="7"/>
  <c r="EP41" i="7"/>
  <c r="EP42" i="7"/>
  <c r="EP43" i="7"/>
  <c r="EP44" i="7"/>
  <c r="EP45" i="7"/>
  <c r="EP46" i="7"/>
  <c r="EP47" i="7"/>
  <c r="EP48" i="7"/>
  <c r="EP49" i="7"/>
  <c r="EP50" i="7"/>
  <c r="EP51" i="7"/>
  <c r="EP12" i="7"/>
  <c r="DR12" i="7"/>
  <c r="ED49" i="7"/>
  <c r="ED48" i="7"/>
  <c r="ED47" i="7"/>
  <c r="ED46" i="7"/>
  <c r="ED45" i="7"/>
  <c r="ED44" i="7"/>
  <c r="ED43" i="7"/>
  <c r="ED42" i="7"/>
  <c r="ED41" i="7"/>
  <c r="ED40" i="7"/>
  <c r="ED39" i="7"/>
  <c r="ED38" i="7"/>
  <c r="ED37" i="7"/>
  <c r="ED36" i="7"/>
  <c r="ED35" i="7"/>
  <c r="ED34" i="7"/>
  <c r="ED33" i="7"/>
  <c r="ED32" i="7"/>
  <c r="ED31" i="7"/>
  <c r="ED30" i="7"/>
  <c r="ED29" i="7"/>
  <c r="ED28" i="7"/>
  <c r="ED27" i="7"/>
  <c r="ED26" i="7"/>
  <c r="ED25" i="7"/>
  <c r="ED24" i="7"/>
  <c r="ED23" i="7"/>
  <c r="ED22" i="7"/>
  <c r="ED21" i="7"/>
  <c r="ED20" i="7"/>
  <c r="ED19" i="7"/>
  <c r="ED18" i="7"/>
  <c r="ED17" i="7"/>
  <c r="ED16" i="7"/>
  <c r="ED15" i="7"/>
  <c r="ED14" i="7"/>
  <c r="ED13" i="7"/>
  <c r="ED12" i="7"/>
  <c r="DL16" i="7"/>
  <c r="DL15" i="7"/>
  <c r="DL14" i="7"/>
  <c r="DL13" i="7"/>
  <c r="DL12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CN22" i="7"/>
  <c r="CN23" i="7"/>
  <c r="CN24" i="7"/>
  <c r="CN25" i="7"/>
  <c r="CN26" i="7"/>
  <c r="CN27" i="7"/>
  <c r="CN28" i="7"/>
  <c r="CN29" i="7"/>
  <c r="CN30" i="7"/>
  <c r="CN31" i="7"/>
  <c r="CN32" i="7"/>
  <c r="CN33" i="7"/>
  <c r="CN34" i="7"/>
  <c r="CN35" i="7"/>
  <c r="CN36" i="7"/>
  <c r="CN37" i="7"/>
  <c r="CN38" i="7"/>
  <c r="CN39" i="7"/>
  <c r="CN40" i="7"/>
  <c r="CN41" i="7"/>
  <c r="CN42" i="7"/>
  <c r="CN43" i="7"/>
  <c r="CN44" i="7"/>
  <c r="CN45" i="7"/>
  <c r="CN46" i="7"/>
  <c r="CN47" i="7"/>
  <c r="CN48" i="7"/>
  <c r="CN49" i="7"/>
  <c r="CN13" i="7"/>
  <c r="CN14" i="7"/>
  <c r="CN15" i="7"/>
  <c r="CN16" i="7"/>
  <c r="CN17" i="7"/>
  <c r="CN18" i="7"/>
  <c r="CN19" i="7"/>
  <c r="CN20" i="7"/>
  <c r="CN21" i="7"/>
  <c r="CN51" i="7"/>
  <c r="CN50" i="7"/>
  <c r="CN12" i="7"/>
  <c r="CN75" i="7"/>
  <c r="CN74" i="7"/>
  <c r="CN73" i="7"/>
  <c r="CN72" i="7"/>
  <c r="CN71" i="7"/>
  <c r="CN70" i="7"/>
  <c r="CN69" i="7"/>
  <c r="CN68" i="7"/>
  <c r="CN67" i="7"/>
  <c r="CN66" i="7"/>
  <c r="CN65" i="7"/>
  <c r="CN64" i="7"/>
  <c r="CN63" i="7"/>
  <c r="CN62" i="7"/>
  <c r="CN61" i="7"/>
  <c r="CN60" i="7"/>
  <c r="CN59" i="7"/>
  <c r="CN58" i="7"/>
  <c r="CN57" i="7"/>
  <c r="CN56" i="7"/>
  <c r="CN55" i="7"/>
  <c r="CN54" i="7"/>
  <c r="CN53" i="7"/>
  <c r="CN52" i="7"/>
  <c r="AX50" i="7"/>
  <c r="AX51" i="7"/>
  <c r="AX52" i="7"/>
  <c r="AX53" i="7"/>
  <c r="AX54" i="7"/>
  <c r="AX55" i="7"/>
  <c r="AX56" i="7"/>
  <c r="AX57" i="7"/>
  <c r="AX58" i="7"/>
  <c r="AX59" i="7"/>
  <c r="AX60" i="7"/>
  <c r="AX61" i="7"/>
  <c r="AX62" i="7"/>
  <c r="AX63" i="7"/>
  <c r="AX64" i="7"/>
  <c r="AX65" i="7"/>
  <c r="AX66" i="7"/>
  <c r="AX67" i="7"/>
  <c r="AX68" i="7"/>
  <c r="AX69" i="7"/>
  <c r="AX70" i="7"/>
  <c r="AX71" i="7"/>
  <c r="AX72" i="7"/>
  <c r="AX73" i="7"/>
  <c r="AX74" i="7"/>
  <c r="AX75" i="7"/>
  <c r="Z13" i="7"/>
  <c r="Z14" i="7"/>
  <c r="Z15" i="7"/>
  <c r="Z16" i="7"/>
  <c r="Z17" i="7"/>
  <c r="Z18" i="7"/>
  <c r="Z19" i="7"/>
  <c r="Z20" i="7"/>
  <c r="Z21" i="7"/>
  <c r="Z22" i="7"/>
  <c r="Z23" i="7"/>
  <c r="Z24" i="7"/>
  <c r="Z25" i="7"/>
  <c r="Z26" i="7"/>
  <c r="Z27" i="7"/>
  <c r="Z28" i="7"/>
  <c r="Z29" i="7"/>
  <c r="Z30" i="7"/>
  <c r="Z31" i="7"/>
  <c r="Z32" i="7"/>
  <c r="Z33" i="7"/>
  <c r="Z34" i="7"/>
  <c r="Z35" i="7"/>
  <c r="Z36" i="7"/>
  <c r="Z37" i="7"/>
  <c r="Z38" i="7"/>
  <c r="Z39" i="7"/>
  <c r="Z40" i="7"/>
  <c r="Z41" i="7"/>
  <c r="Z42" i="7"/>
  <c r="Z43" i="7"/>
  <c r="Z44" i="7"/>
  <c r="Z45" i="7"/>
  <c r="Z46" i="7"/>
  <c r="Z47" i="7"/>
  <c r="Z48" i="7"/>
  <c r="Z12" i="7"/>
  <c r="EP14" i="1"/>
  <c r="EP15" i="1"/>
  <c r="EP16" i="1"/>
  <c r="EP17" i="1"/>
  <c r="EP18" i="1"/>
  <c r="EP19" i="1"/>
  <c r="EP20" i="1"/>
  <c r="EP21" i="1"/>
  <c r="EP22" i="1"/>
  <c r="EP23" i="1"/>
  <c r="EP24" i="1"/>
  <c r="EP25" i="1"/>
  <c r="EP26" i="1"/>
  <c r="EP27" i="1"/>
  <c r="EP28" i="1"/>
  <c r="EP29" i="1"/>
  <c r="EP30" i="1"/>
  <c r="EP31" i="1"/>
  <c r="EP32" i="1"/>
  <c r="EP33" i="1"/>
  <c r="EP34" i="1"/>
  <c r="EP35" i="1"/>
  <c r="EP36" i="1"/>
  <c r="EP37" i="1"/>
  <c r="EP38" i="1"/>
  <c r="EP39" i="1"/>
  <c r="EP40" i="1"/>
  <c r="EP41" i="1"/>
  <c r="EP42" i="1"/>
  <c r="EP43" i="1"/>
  <c r="EP44" i="1"/>
  <c r="EP45" i="1"/>
  <c r="EP46" i="1"/>
  <c r="EP47" i="1"/>
  <c r="EP48" i="1"/>
  <c r="EP49" i="1"/>
  <c r="EP50" i="1"/>
  <c r="EP51" i="1"/>
  <c r="EP52" i="1"/>
  <c r="EP53" i="1"/>
  <c r="EP54" i="1"/>
  <c r="EP55" i="1"/>
  <c r="EP56" i="1"/>
  <c r="EP57" i="1"/>
  <c r="EP58" i="1"/>
  <c r="EP59" i="1"/>
  <c r="EP60" i="1"/>
  <c r="EP61" i="1"/>
  <c r="EP62" i="1"/>
  <c r="EP63" i="1"/>
  <c r="EP64" i="1"/>
  <c r="EP65" i="1"/>
  <c r="EP66" i="1"/>
  <c r="EP67" i="1"/>
  <c r="EP68" i="1"/>
  <c r="EP69" i="1"/>
  <c r="EP70" i="1"/>
  <c r="EP71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4" i="1"/>
  <c r="EP85" i="1"/>
  <c r="EP86" i="1"/>
  <c r="EP87" i="1"/>
  <c r="EP88" i="1"/>
  <c r="EP89" i="1"/>
  <c r="EP90" i="1"/>
  <c r="EP91" i="1"/>
  <c r="EP92" i="1"/>
  <c r="EP93" i="1"/>
  <c r="EP94" i="1"/>
  <c r="EP95" i="1"/>
  <c r="EP13" i="1"/>
  <c r="EQ7" i="1"/>
  <c r="ED14" i="1"/>
  <c r="ED15" i="1"/>
  <c r="ED16" i="1"/>
  <c r="ED17" i="1"/>
  <c r="ED18" i="1"/>
  <c r="ED19" i="1"/>
  <c r="ED20" i="1"/>
  <c r="ED21" i="1"/>
  <c r="ED22" i="1"/>
  <c r="ED23" i="1"/>
  <c r="ED24" i="1"/>
  <c r="ED25" i="1"/>
  <c r="ED26" i="1"/>
  <c r="ED27" i="1"/>
  <c r="ED28" i="1"/>
  <c r="ED29" i="1"/>
  <c r="ED30" i="1"/>
  <c r="ED31" i="1"/>
  <c r="ED32" i="1"/>
  <c r="ED33" i="1"/>
  <c r="ED34" i="1"/>
  <c r="ED35" i="1"/>
  <c r="ED36" i="1"/>
  <c r="ED37" i="1"/>
  <c r="ED38" i="1"/>
  <c r="ED39" i="1"/>
  <c r="ED40" i="1"/>
  <c r="ED41" i="1"/>
  <c r="ED42" i="1"/>
  <c r="ED43" i="1"/>
  <c r="ED44" i="1"/>
  <c r="ED45" i="1"/>
  <c r="ED46" i="1"/>
  <c r="ED47" i="1"/>
  <c r="ED48" i="1"/>
  <c r="ED49" i="1"/>
  <c r="ED50" i="1"/>
  <c r="ED51" i="1"/>
  <c r="ED52" i="1"/>
  <c r="ED53" i="1"/>
  <c r="ED54" i="1"/>
  <c r="ED55" i="1"/>
  <c r="ED56" i="1"/>
  <c r="ED57" i="1"/>
  <c r="ED58" i="1"/>
  <c r="ED59" i="1"/>
  <c r="ED60" i="1"/>
  <c r="ED61" i="1"/>
  <c r="ED62" i="1"/>
  <c r="ED63" i="1"/>
  <c r="ED64" i="1"/>
  <c r="ED65" i="1"/>
  <c r="ED66" i="1"/>
  <c r="ED67" i="1"/>
  <c r="ED68" i="1"/>
  <c r="ED69" i="1"/>
  <c r="ED70" i="1"/>
  <c r="ED71" i="1"/>
  <c r="ED72" i="1"/>
  <c r="ED73" i="1"/>
  <c r="ED74" i="1"/>
  <c r="ED75" i="1"/>
  <c r="ED76" i="1"/>
  <c r="ED77" i="1"/>
  <c r="ED78" i="1"/>
  <c r="ED79" i="1"/>
  <c r="ED80" i="1"/>
  <c r="ED81" i="1"/>
  <c r="ED82" i="1"/>
  <c r="ED83" i="1"/>
  <c r="ED84" i="1"/>
  <c r="ED85" i="1"/>
  <c r="ED86" i="1"/>
  <c r="ED87" i="1"/>
  <c r="ED88" i="1"/>
  <c r="ED13" i="1"/>
  <c r="DL48" i="1"/>
  <c r="DL49" i="1"/>
  <c r="DL50" i="1"/>
  <c r="DL51" i="1"/>
  <c r="DL52" i="1"/>
  <c r="DL53" i="1"/>
  <c r="DL54" i="1"/>
  <c r="DL55" i="1"/>
  <c r="DL56" i="1"/>
  <c r="DL57" i="1"/>
  <c r="DL58" i="1"/>
  <c r="DL59" i="1"/>
  <c r="DL60" i="1"/>
  <c r="DL61" i="1"/>
  <c r="DL62" i="1"/>
  <c r="DL63" i="1"/>
  <c r="DL64" i="1"/>
  <c r="DL65" i="1"/>
  <c r="DL66" i="1"/>
  <c r="DL67" i="1"/>
  <c r="DL68" i="1"/>
  <c r="DL69" i="1"/>
  <c r="DL70" i="1"/>
  <c r="DL71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15" i="1"/>
  <c r="DL16" i="1"/>
  <c r="DL17" i="1"/>
  <c r="DL18" i="1"/>
  <c r="DL19" i="1"/>
  <c r="DL20" i="1"/>
  <c r="DL21" i="1"/>
  <c r="DL22" i="1"/>
  <c r="DL23" i="1"/>
  <c r="DL24" i="1"/>
  <c r="DL25" i="1"/>
  <c r="DL26" i="1"/>
  <c r="DL27" i="1"/>
  <c r="DL28" i="1"/>
  <c r="DL29" i="1"/>
  <c r="DL30" i="1"/>
  <c r="DL31" i="1"/>
  <c r="DL32" i="1"/>
  <c r="DL33" i="1"/>
  <c r="DL34" i="1"/>
  <c r="DL35" i="1"/>
  <c r="DL36" i="1"/>
  <c r="DL37" i="1"/>
  <c r="DL38" i="1"/>
  <c r="DL39" i="1"/>
  <c r="DL40" i="1"/>
  <c r="DL41" i="1"/>
  <c r="DL42" i="1"/>
  <c r="DL43" i="1"/>
  <c r="DL44" i="1"/>
  <c r="DL45" i="1"/>
  <c r="DL46" i="1"/>
  <c r="DL47" i="1"/>
  <c r="DL14" i="1"/>
  <c r="DL13" i="1"/>
  <c r="CN14" i="1"/>
  <c r="CN15" i="1"/>
  <c r="CN16" i="1"/>
  <c r="CN17" i="1"/>
  <c r="CN18" i="1"/>
  <c r="CN19" i="1"/>
  <c r="CN20" i="1"/>
  <c r="CN21" i="1"/>
  <c r="CN22" i="1"/>
  <c r="CN23" i="1"/>
  <c r="CN24" i="1"/>
  <c r="CN25" i="1"/>
  <c r="CN26" i="1"/>
  <c r="CN27" i="1"/>
  <c r="CN28" i="1"/>
  <c r="CN29" i="1"/>
  <c r="CN30" i="1"/>
  <c r="CN31" i="1"/>
  <c r="CN32" i="1"/>
  <c r="CN33" i="1"/>
  <c r="CN34" i="1"/>
  <c r="CN35" i="1"/>
  <c r="CN36" i="1"/>
  <c r="CN37" i="1"/>
  <c r="CN38" i="1"/>
  <c r="CN39" i="1"/>
  <c r="CN40" i="1"/>
  <c r="CN41" i="1"/>
  <c r="CN42" i="1"/>
  <c r="CN43" i="1"/>
  <c r="CN44" i="1"/>
  <c r="CN45" i="1"/>
  <c r="CN46" i="1"/>
  <c r="CN47" i="1"/>
  <c r="CN48" i="1"/>
  <c r="CN49" i="1"/>
  <c r="CN50" i="1"/>
  <c r="CN51" i="1"/>
  <c r="CN52" i="1"/>
  <c r="CN53" i="1"/>
  <c r="CN54" i="1"/>
  <c r="CN55" i="1"/>
  <c r="CN56" i="1"/>
  <c r="CN57" i="1"/>
  <c r="CN58" i="1"/>
  <c r="CN59" i="1"/>
  <c r="CN60" i="1"/>
  <c r="CN61" i="1"/>
  <c r="CN62" i="1"/>
  <c r="CN63" i="1"/>
  <c r="CN64" i="1"/>
  <c r="CN65" i="1"/>
  <c r="CN66" i="1"/>
  <c r="CN67" i="1"/>
  <c r="CN68" i="1"/>
  <c r="CN69" i="1"/>
  <c r="CN70" i="1"/>
  <c r="CN71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13" i="1"/>
  <c r="BV24" i="1"/>
  <c r="BV25" i="1"/>
  <c r="BV26" i="1"/>
  <c r="BV27" i="1"/>
  <c r="BV28" i="1"/>
  <c r="BV29" i="1"/>
  <c r="BV30" i="1"/>
  <c r="BV31" i="1"/>
  <c r="BV32" i="1"/>
  <c r="BV33" i="1"/>
  <c r="BV34" i="1"/>
  <c r="BV35" i="1"/>
  <c r="BV36" i="1"/>
  <c r="BV37" i="1"/>
  <c r="BV38" i="1"/>
  <c r="BV39" i="1"/>
  <c r="BV40" i="1"/>
  <c r="BV41" i="1"/>
  <c r="BV42" i="1"/>
  <c r="BV43" i="1"/>
  <c r="BV44" i="1"/>
  <c r="BV45" i="1"/>
  <c r="BV46" i="1"/>
  <c r="BV47" i="1"/>
  <c r="BV48" i="1"/>
  <c r="BV49" i="1"/>
  <c r="BV50" i="1"/>
  <c r="BV51" i="1"/>
  <c r="BV52" i="1"/>
  <c r="BV53" i="1"/>
  <c r="BV54" i="1"/>
  <c r="BV55" i="1"/>
  <c r="BV56" i="1"/>
  <c r="BV57" i="1"/>
  <c r="BV58" i="1"/>
  <c r="BV59" i="1"/>
  <c r="BV60" i="1"/>
  <c r="BV61" i="1"/>
  <c r="BV62" i="1"/>
  <c r="BV63" i="1"/>
  <c r="BV64" i="1"/>
  <c r="BV65" i="1"/>
  <c r="BV66" i="1"/>
  <c r="BV67" i="1"/>
  <c r="BV68" i="1"/>
  <c r="BV69" i="1"/>
  <c r="BV70" i="1"/>
  <c r="BV71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20" i="1"/>
  <c r="BV21" i="1"/>
  <c r="BV22" i="1"/>
  <c r="BV23" i="1"/>
  <c r="BV15" i="1"/>
  <c r="BV16" i="1"/>
  <c r="BV17" i="1"/>
  <c r="BV18" i="1"/>
  <c r="BV19" i="1"/>
  <c r="BV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13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15" i="1"/>
  <c r="Z16" i="1"/>
  <c r="Z14" i="1"/>
  <c r="Z13" i="1"/>
  <c r="EE7" i="7"/>
  <c r="CH20" i="1"/>
  <c r="FH29" i="7"/>
  <c r="FJ29" i="7"/>
  <c r="FH30" i="7"/>
  <c r="FJ30" i="7"/>
  <c r="EV29" i="7"/>
  <c r="EX29" i="7"/>
  <c r="ER29" i="7"/>
  <c r="EJ29" i="7"/>
  <c r="EL29" i="7"/>
  <c r="EF29" i="7"/>
  <c r="DX29" i="7"/>
  <c r="DZ29" i="7"/>
  <c r="DR29" i="7"/>
  <c r="DT29" i="7"/>
  <c r="DN29" i="7"/>
  <c r="CZ29" i="7"/>
  <c r="DB29" i="7"/>
  <c r="CP29" i="7"/>
  <c r="CH29" i="7"/>
  <c r="CJ29" i="7"/>
  <c r="BX29" i="7"/>
  <c r="BJ29" i="7"/>
  <c r="BL29" i="7"/>
  <c r="BD29" i="7"/>
  <c r="BF29" i="7"/>
  <c r="AZ29" i="7"/>
  <c r="AT29" i="7"/>
  <c r="AL29" i="7"/>
  <c r="AN29" i="7"/>
  <c r="AB26" i="7"/>
  <c r="AB27" i="7"/>
  <c r="AB28" i="7"/>
  <c r="AB29" i="7"/>
  <c r="T29" i="7"/>
  <c r="V29" i="7"/>
  <c r="N29" i="7"/>
  <c r="P29" i="7"/>
  <c r="W56" i="1" l="1"/>
  <c r="FE75" i="7"/>
  <c r="FE91" i="7"/>
  <c r="FE69" i="7"/>
  <c r="FE86" i="7"/>
  <c r="DC29" i="7"/>
  <c r="FE71" i="7"/>
  <c r="FE79" i="7"/>
  <c r="FE100" i="7"/>
  <c r="FE28" i="7"/>
  <c r="FE20" i="7"/>
  <c r="FE65" i="7"/>
  <c r="FE89" i="7"/>
  <c r="FE105" i="7"/>
  <c r="FE104" i="7"/>
  <c r="FE58" i="7"/>
  <c r="FE90" i="7"/>
  <c r="FE98" i="7"/>
  <c r="FE106" i="7"/>
  <c r="FE19" i="7"/>
  <c r="FE51" i="7"/>
  <c r="FE29" i="7"/>
  <c r="FE53" i="7"/>
  <c r="FE46" i="7"/>
  <c r="FE54" i="7"/>
  <c r="FE57" i="7"/>
  <c r="FE42" i="7"/>
  <c r="FE50" i="7"/>
  <c r="FE40" i="7"/>
  <c r="Q61" i="1"/>
  <c r="Q53" i="1"/>
  <c r="W65" i="1"/>
  <c r="FI9" i="1"/>
  <c r="W64" i="1"/>
  <c r="W48" i="1"/>
  <c r="Q66" i="1"/>
  <c r="Q58" i="1"/>
  <c r="Q50" i="1"/>
  <c r="Q63" i="1"/>
  <c r="Q55" i="1"/>
  <c r="Q47" i="1"/>
  <c r="W57" i="1"/>
  <c r="Q65" i="1"/>
  <c r="Q57" i="1"/>
  <c r="Q49" i="1"/>
  <c r="Q60" i="1"/>
  <c r="Q52" i="1"/>
  <c r="W49" i="1"/>
  <c r="Q64" i="1"/>
  <c r="Q56" i="1"/>
  <c r="Q48" i="1"/>
  <c r="W50" i="1"/>
  <c r="W58" i="1"/>
  <c r="W66" i="1"/>
  <c r="Q62" i="1"/>
  <c r="W53" i="1"/>
  <c r="W61" i="1"/>
  <c r="Q59" i="1"/>
  <c r="Q51" i="1"/>
  <c r="Q54" i="1"/>
  <c r="FE21" i="7"/>
  <c r="FE45" i="7"/>
  <c r="FE36" i="7"/>
  <c r="FE12" i="7"/>
  <c r="BY29" i="7"/>
  <c r="BM29" i="7"/>
  <c r="FE24" i="7"/>
  <c r="FE27" i="7"/>
  <c r="W62" i="1"/>
  <c r="W54" i="1"/>
  <c r="W46" i="1"/>
  <c r="W60" i="1"/>
  <c r="W52" i="1"/>
  <c r="W59" i="1"/>
  <c r="W51" i="1"/>
  <c r="W63" i="1"/>
  <c r="W55" i="1"/>
  <c r="W47" i="1"/>
  <c r="FE16" i="7"/>
  <c r="ES29" i="7"/>
  <c r="FE48" i="7"/>
  <c r="FE44" i="7"/>
  <c r="FE43" i="7"/>
  <c r="FE32" i="7"/>
  <c r="FE107" i="7"/>
  <c r="FE84" i="7"/>
  <c r="FE76" i="7"/>
  <c r="FE68" i="7"/>
  <c r="FE56" i="7"/>
  <c r="FE52" i="7"/>
  <c r="FE109" i="7"/>
  <c r="FE111" i="7"/>
  <c r="FE72" i="7"/>
  <c r="FE41" i="7"/>
  <c r="FE34" i="7"/>
  <c r="FE30" i="7"/>
  <c r="FE23" i="7"/>
  <c r="FE110" i="7"/>
  <c r="FE103" i="7"/>
  <c r="FE96" i="7"/>
  <c r="FE64" i="7"/>
  <c r="FE47" i="7"/>
  <c r="FE33" i="7"/>
  <c r="FE26" i="7"/>
  <c r="FE22" i="7"/>
  <c r="FE15" i="7"/>
  <c r="FE92" i="7"/>
  <c r="FE60" i="7"/>
  <c r="FE25" i="7"/>
  <c r="FE18" i="7"/>
  <c r="FE14" i="7"/>
  <c r="FE95" i="7"/>
  <c r="FE81" i="7"/>
  <c r="FE74" i="7"/>
  <c r="FE70" i="7"/>
  <c r="FE63" i="7"/>
  <c r="FE49" i="7"/>
  <c r="FE108" i="7"/>
  <c r="FE80" i="7"/>
  <c r="FE31" i="7"/>
  <c r="FE17" i="7"/>
  <c r="AC26" i="7"/>
  <c r="CQ29" i="7"/>
  <c r="Q29" i="7"/>
  <c r="FK29" i="7"/>
  <c r="W29" i="7"/>
  <c r="AC27" i="7"/>
  <c r="EY29" i="7"/>
  <c r="DU29" i="7"/>
  <c r="FK30" i="7"/>
  <c r="EA29" i="7"/>
  <c r="EM29" i="7"/>
  <c r="DO29" i="7"/>
  <c r="EG29" i="7"/>
  <c r="AU29" i="7"/>
  <c r="BA29" i="7"/>
  <c r="BG29" i="7"/>
  <c r="AC28" i="7"/>
  <c r="AC29" i="7"/>
  <c r="AO29" i="7"/>
  <c r="CK29" i="7"/>
  <c r="AG6" i="1"/>
  <c r="AE7" i="1"/>
  <c r="AE9" i="1" s="1"/>
  <c r="AG7" i="1"/>
  <c r="AG8" i="1"/>
  <c r="AF12" i="1"/>
  <c r="AH12" i="1"/>
  <c r="AF13" i="1"/>
  <c r="AH13" i="1"/>
  <c r="AF14" i="1"/>
  <c r="AH14" i="1"/>
  <c r="AF15" i="1"/>
  <c r="AH15" i="1"/>
  <c r="AF16" i="1"/>
  <c r="AH16" i="1"/>
  <c r="AF17" i="1"/>
  <c r="AH17" i="1"/>
  <c r="AF18" i="1"/>
  <c r="AH18" i="1"/>
  <c r="AF19" i="1"/>
  <c r="AH19" i="1"/>
  <c r="AF20" i="1"/>
  <c r="AH20" i="1"/>
  <c r="AF21" i="1"/>
  <c r="AH21" i="1"/>
  <c r="AF22" i="1"/>
  <c r="AH22" i="1"/>
  <c r="AF23" i="1"/>
  <c r="AH23" i="1"/>
  <c r="AF24" i="1"/>
  <c r="AH24" i="1"/>
  <c r="AF25" i="1"/>
  <c r="AH25" i="1"/>
  <c r="AF26" i="1"/>
  <c r="AH26" i="1"/>
  <c r="AF27" i="1"/>
  <c r="AH27" i="1"/>
  <c r="AF28" i="1"/>
  <c r="AH28" i="1"/>
  <c r="AF29" i="1"/>
  <c r="AH29" i="1"/>
  <c r="AF30" i="1"/>
  <c r="AH30" i="1"/>
  <c r="AF31" i="1"/>
  <c r="AH31" i="1"/>
  <c r="AF32" i="1"/>
  <c r="AH32" i="1"/>
  <c r="AF33" i="1"/>
  <c r="AH33" i="1"/>
  <c r="AF34" i="1"/>
  <c r="AH34" i="1"/>
  <c r="AF35" i="1"/>
  <c r="AH35" i="1"/>
  <c r="AF36" i="1"/>
  <c r="AH36" i="1"/>
  <c r="AF37" i="1"/>
  <c r="AH37" i="1"/>
  <c r="AF38" i="1"/>
  <c r="AH38" i="1"/>
  <c r="AF39" i="1"/>
  <c r="AH39" i="1"/>
  <c r="AF40" i="1"/>
  <c r="AH40" i="1"/>
  <c r="AF41" i="1"/>
  <c r="AH41" i="1"/>
  <c r="AF42" i="1"/>
  <c r="AH42" i="1"/>
  <c r="AF43" i="1"/>
  <c r="AH43" i="1"/>
  <c r="AF44" i="1"/>
  <c r="AH44" i="1"/>
  <c r="AF45" i="1"/>
  <c r="AH45" i="1"/>
  <c r="AF46" i="1"/>
  <c r="AH46" i="1"/>
  <c r="AF47" i="1"/>
  <c r="AH47" i="1"/>
  <c r="AF48" i="1"/>
  <c r="AH48" i="1"/>
  <c r="AF49" i="1"/>
  <c r="AH49" i="1"/>
  <c r="AF50" i="1"/>
  <c r="AH50" i="1"/>
  <c r="AF51" i="1"/>
  <c r="AH51" i="1"/>
  <c r="AF52" i="1"/>
  <c r="AH52" i="1"/>
  <c r="AF53" i="1"/>
  <c r="AH53" i="1"/>
  <c r="AF54" i="1"/>
  <c r="AH54" i="1"/>
  <c r="AF55" i="1"/>
  <c r="AH55" i="1"/>
  <c r="AF56" i="1"/>
  <c r="AH56" i="1"/>
  <c r="AF57" i="1"/>
  <c r="AH57" i="1"/>
  <c r="AF58" i="1"/>
  <c r="AH58" i="1"/>
  <c r="AF59" i="1"/>
  <c r="AH59" i="1"/>
  <c r="AF60" i="1"/>
  <c r="AH60" i="1"/>
  <c r="AF61" i="1"/>
  <c r="AH61" i="1"/>
  <c r="AF62" i="1"/>
  <c r="AH62" i="1"/>
  <c r="AF63" i="1"/>
  <c r="AH63" i="1"/>
  <c r="AF64" i="1"/>
  <c r="AH64" i="1"/>
  <c r="AF65" i="1"/>
  <c r="AH65" i="1"/>
  <c r="AF66" i="1"/>
  <c r="AH66" i="1"/>
  <c r="AF67" i="1"/>
  <c r="AH67" i="1"/>
  <c r="AF68" i="1"/>
  <c r="AH68" i="1"/>
  <c r="AF69" i="1"/>
  <c r="AH69" i="1"/>
  <c r="AF70" i="1"/>
  <c r="AH70" i="1"/>
  <c r="AF71" i="1"/>
  <c r="AH71" i="1"/>
  <c r="AF72" i="1"/>
  <c r="AH72" i="1"/>
  <c r="AF73" i="1"/>
  <c r="AH73" i="1"/>
  <c r="AF74" i="1"/>
  <c r="AH74" i="1"/>
  <c r="AF75" i="1"/>
  <c r="AH75" i="1"/>
  <c r="AF76" i="1"/>
  <c r="AH76" i="1"/>
  <c r="AF77" i="1"/>
  <c r="AH77" i="1"/>
  <c r="AF78" i="1"/>
  <c r="AH78" i="1"/>
  <c r="AF79" i="1"/>
  <c r="AH79" i="1"/>
  <c r="AF80" i="1"/>
  <c r="AH80" i="1"/>
  <c r="AF81" i="1"/>
  <c r="AH81" i="1"/>
  <c r="AF82" i="1"/>
  <c r="AH82" i="1"/>
  <c r="AF83" i="1"/>
  <c r="AH83" i="1"/>
  <c r="AF84" i="1"/>
  <c r="AH84" i="1"/>
  <c r="AF85" i="1"/>
  <c r="AH85" i="1"/>
  <c r="AF86" i="1"/>
  <c r="AH86" i="1"/>
  <c r="AF87" i="1"/>
  <c r="AH87" i="1"/>
  <c r="AF88" i="1"/>
  <c r="AH88" i="1"/>
  <c r="AF89" i="1"/>
  <c r="AH89" i="1"/>
  <c r="AF90" i="1"/>
  <c r="AH90" i="1"/>
  <c r="AF91" i="1"/>
  <c r="AH91" i="1"/>
  <c r="AF92" i="1"/>
  <c r="AH92" i="1"/>
  <c r="AF93" i="1"/>
  <c r="AH93" i="1"/>
  <c r="AF94" i="1"/>
  <c r="AH94" i="1"/>
  <c r="AF95" i="1"/>
  <c r="AH95" i="1"/>
  <c r="AF96" i="1"/>
  <c r="AH96" i="1"/>
  <c r="AF97" i="1"/>
  <c r="AH97" i="1"/>
  <c r="AF98" i="1"/>
  <c r="AH98" i="1"/>
  <c r="AF99" i="1"/>
  <c r="AH99" i="1"/>
  <c r="AF100" i="1"/>
  <c r="AH100" i="1"/>
  <c r="AF101" i="1"/>
  <c r="AH101" i="1"/>
  <c r="AF102" i="1"/>
  <c r="AH102" i="1"/>
  <c r="AF103" i="1"/>
  <c r="AH103" i="1"/>
  <c r="AF104" i="1"/>
  <c r="AH104" i="1"/>
  <c r="AF105" i="1"/>
  <c r="AH105" i="1"/>
  <c r="AI32" i="1" l="1"/>
  <c r="AI59" i="1"/>
  <c r="AI15" i="1"/>
  <c r="H29" i="7"/>
  <c r="G29" i="7"/>
  <c r="F29" i="7"/>
  <c r="AI66" i="1"/>
  <c r="AI28" i="1"/>
  <c r="AI63" i="1"/>
  <c r="AI105" i="1"/>
  <c r="AI73" i="1"/>
  <c r="AI35" i="1"/>
  <c r="AI68" i="1"/>
  <c r="AI102" i="1"/>
  <c r="AI98" i="1"/>
  <c r="AI94" i="1"/>
  <c r="AI90" i="1"/>
  <c r="AI43" i="1"/>
  <c r="AI97" i="1"/>
  <c r="AI12" i="1"/>
  <c r="AI74" i="1"/>
  <c r="AI19" i="1"/>
  <c r="AI67" i="1"/>
  <c r="AI89" i="1"/>
  <c r="AI77" i="1"/>
  <c r="AI27" i="1"/>
  <c r="AI25" i="1"/>
  <c r="AI37" i="1"/>
  <c r="AI44" i="1"/>
  <c r="AI40" i="1"/>
  <c r="AI36" i="1"/>
  <c r="AI78" i="1"/>
  <c r="AI16" i="1"/>
  <c r="AI70" i="1"/>
  <c r="AI85" i="1"/>
  <c r="AI81" i="1"/>
  <c r="AI21" i="1"/>
  <c r="AI99" i="1"/>
  <c r="AI48" i="1"/>
  <c r="AI24" i="1"/>
  <c r="AI58" i="1"/>
  <c r="AI51" i="1"/>
  <c r="AI47" i="1"/>
  <c r="AI50" i="1"/>
  <c r="AI101" i="1"/>
  <c r="AI53" i="1"/>
  <c r="AI39" i="1"/>
  <c r="AI23" i="1"/>
  <c r="AI86" i="1"/>
  <c r="AI62" i="1"/>
  <c r="AI55" i="1"/>
  <c r="AI52" i="1"/>
  <c r="AI31" i="1"/>
  <c r="AI22" i="1"/>
  <c r="AG9" i="1"/>
  <c r="AI80" i="1"/>
  <c r="AI83" i="1"/>
  <c r="AI93" i="1"/>
  <c r="AI82" i="1"/>
  <c r="AI96" i="1"/>
  <c r="AI65" i="1"/>
  <c r="AI34" i="1"/>
  <c r="AI88" i="1"/>
  <c r="AI75" i="1"/>
  <c r="AI57" i="1"/>
  <c r="AI45" i="1"/>
  <c r="AI29" i="1"/>
  <c r="AI95" i="1"/>
  <c r="AI92" i="1"/>
  <c r="AI79" i="1"/>
  <c r="AI76" i="1"/>
  <c r="AI64" i="1"/>
  <c r="AI61" i="1"/>
  <c r="AI49" i="1"/>
  <c r="AI46" i="1"/>
  <c r="AI33" i="1"/>
  <c r="AI30" i="1"/>
  <c r="AI20" i="1"/>
  <c r="AI18" i="1"/>
  <c r="AI14" i="1"/>
  <c r="AI104" i="1"/>
  <c r="AI91" i="1"/>
  <c r="AI72" i="1"/>
  <c r="AI60" i="1"/>
  <c r="AI42" i="1"/>
  <c r="AI26" i="1"/>
  <c r="AI17" i="1"/>
  <c r="AI103" i="1"/>
  <c r="AI100" i="1"/>
  <c r="AI87" i="1"/>
  <c r="AI84" i="1"/>
  <c r="AI71" i="1"/>
  <c r="AI69" i="1"/>
  <c r="AI56" i="1"/>
  <c r="AI54" i="1"/>
  <c r="AI41" i="1"/>
  <c r="AI38" i="1"/>
  <c r="AI13" i="1"/>
  <c r="CG9" i="7"/>
  <c r="BU9" i="7"/>
  <c r="EW8" i="7"/>
  <c r="EQ8" i="7"/>
  <c r="EK8" i="7"/>
  <c r="DY8" i="7"/>
  <c r="DG8" i="7"/>
  <c r="DA8" i="7"/>
  <c r="CU8" i="7"/>
  <c r="CO8" i="7"/>
  <c r="CI8" i="7"/>
  <c r="BW8" i="7"/>
  <c r="BQ8" i="7"/>
  <c r="BK8" i="7"/>
  <c r="BE8" i="7"/>
  <c r="AY8" i="7"/>
  <c r="AS8" i="7"/>
  <c r="AM8" i="7"/>
  <c r="AG8" i="7"/>
  <c r="AA8" i="7"/>
  <c r="EW7" i="7"/>
  <c r="EU7" i="7"/>
  <c r="EU9" i="7" s="1"/>
  <c r="EQ7" i="7"/>
  <c r="EO7" i="7"/>
  <c r="EO9" i="7" s="1"/>
  <c r="EK7" i="7"/>
  <c r="EI7" i="7"/>
  <c r="EI9" i="7" s="1"/>
  <c r="EC7" i="7"/>
  <c r="EC9" i="7" s="1"/>
  <c r="DY7" i="7"/>
  <c r="DW7" i="7"/>
  <c r="DW9" i="7" s="1"/>
  <c r="DS7" i="7"/>
  <c r="DQ7" i="7"/>
  <c r="DQ9" i="7" s="1"/>
  <c r="DM7" i="7"/>
  <c r="DK7" i="7"/>
  <c r="DK9" i="7" s="1"/>
  <c r="DG7" i="7"/>
  <c r="DE7" i="7"/>
  <c r="DE9" i="7" s="1"/>
  <c r="DA7" i="7"/>
  <c r="CY7" i="7"/>
  <c r="CY9" i="7" s="1"/>
  <c r="CU7" i="7"/>
  <c r="CS7" i="7"/>
  <c r="CS9" i="7" s="1"/>
  <c r="CM7" i="7"/>
  <c r="CM9" i="7" s="1"/>
  <c r="CI7" i="7"/>
  <c r="CC7" i="7"/>
  <c r="BW7" i="7"/>
  <c r="BQ7" i="7"/>
  <c r="BO7" i="7"/>
  <c r="BO9" i="7" s="1"/>
  <c r="BK7" i="7"/>
  <c r="BI7" i="7"/>
  <c r="BI9" i="7" s="1"/>
  <c r="BE7" i="7"/>
  <c r="BC7" i="7"/>
  <c r="BC9" i="7" s="1"/>
  <c r="AY7" i="7"/>
  <c r="AW7" i="7"/>
  <c r="AW9" i="7" s="1"/>
  <c r="AS7" i="7"/>
  <c r="AQ7" i="7"/>
  <c r="AQ9" i="7" s="1"/>
  <c r="AM7" i="7"/>
  <c r="AM9" i="7" s="1"/>
  <c r="AK7" i="7"/>
  <c r="AG7" i="7"/>
  <c r="AE7" i="7"/>
  <c r="Y7" i="7"/>
  <c r="Y9" i="7" s="1"/>
  <c r="EW6" i="7"/>
  <c r="EQ6" i="7"/>
  <c r="EK6" i="7"/>
  <c r="EE6" i="7"/>
  <c r="EE9" i="7" s="1"/>
  <c r="DY6" i="7"/>
  <c r="DS6" i="7"/>
  <c r="DM6" i="7"/>
  <c r="DG6" i="7"/>
  <c r="DA6" i="7"/>
  <c r="CU6" i="7"/>
  <c r="CO6" i="7"/>
  <c r="CI6" i="7"/>
  <c r="CC6" i="7"/>
  <c r="BW6" i="7"/>
  <c r="BQ6" i="7"/>
  <c r="BK6" i="7"/>
  <c r="BE6" i="7"/>
  <c r="AY6" i="7"/>
  <c r="AG6" i="7"/>
  <c r="AA6" i="7"/>
  <c r="P46" i="1"/>
  <c r="N46" i="1"/>
  <c r="Q46" i="1" s="1"/>
  <c r="P45" i="1"/>
  <c r="N45" i="1"/>
  <c r="V44" i="1"/>
  <c r="P44" i="1"/>
  <c r="N44" i="1"/>
  <c r="V43" i="1"/>
  <c r="P43" i="1"/>
  <c r="N43" i="1"/>
  <c r="V42" i="1"/>
  <c r="P42" i="1"/>
  <c r="N42" i="1"/>
  <c r="V41" i="1"/>
  <c r="P41" i="1"/>
  <c r="N41" i="1"/>
  <c r="V40" i="1"/>
  <c r="P40" i="1"/>
  <c r="N40" i="1"/>
  <c r="V39" i="1"/>
  <c r="P39" i="1"/>
  <c r="N39" i="1"/>
  <c r="V38" i="1"/>
  <c r="P38" i="1"/>
  <c r="N38" i="1"/>
  <c r="V37" i="1"/>
  <c r="P37" i="1"/>
  <c r="N37" i="1"/>
  <c r="V36" i="1"/>
  <c r="P36" i="1"/>
  <c r="N36" i="1"/>
  <c r="V35" i="1"/>
  <c r="P35" i="1"/>
  <c r="N35" i="1"/>
  <c r="V34" i="1"/>
  <c r="P34" i="1"/>
  <c r="V33" i="1"/>
  <c r="P33" i="1"/>
  <c r="N33" i="1"/>
  <c r="V32" i="1"/>
  <c r="P32" i="1"/>
  <c r="N32" i="1"/>
  <c r="V31" i="1"/>
  <c r="P31" i="1"/>
  <c r="N31" i="1"/>
  <c r="V30" i="1"/>
  <c r="P30" i="1"/>
  <c r="N30" i="1"/>
  <c r="V29" i="1"/>
  <c r="P29" i="1"/>
  <c r="V28" i="1"/>
  <c r="P28" i="1"/>
  <c r="N28" i="1"/>
  <c r="V27" i="1"/>
  <c r="P27" i="1"/>
  <c r="N27" i="1"/>
  <c r="V26" i="1"/>
  <c r="P26" i="1"/>
  <c r="N26" i="1"/>
  <c r="V25" i="1"/>
  <c r="P25" i="1"/>
  <c r="V24" i="1"/>
  <c r="P24" i="1"/>
  <c r="N24" i="1"/>
  <c r="V23" i="1"/>
  <c r="P23" i="1"/>
  <c r="V22" i="1"/>
  <c r="P22" i="1"/>
  <c r="N22" i="1"/>
  <c r="V21" i="1"/>
  <c r="P21" i="1"/>
  <c r="N21" i="1"/>
  <c r="V20" i="1"/>
  <c r="P20" i="1"/>
  <c r="N20" i="1"/>
  <c r="V19" i="1"/>
  <c r="P19" i="1"/>
  <c r="V18" i="1"/>
  <c r="P18" i="1"/>
  <c r="V17" i="1"/>
  <c r="P17" i="1"/>
  <c r="V16" i="1"/>
  <c r="P16" i="1"/>
  <c r="V15" i="1"/>
  <c r="P15" i="1"/>
  <c r="N15" i="1"/>
  <c r="V14" i="1"/>
  <c r="V13" i="1"/>
  <c r="P13" i="1"/>
  <c r="N13" i="1"/>
  <c r="V12" i="1"/>
  <c r="P12" i="1"/>
  <c r="U7" i="1"/>
  <c r="S7" i="1"/>
  <c r="S9" i="1" s="1"/>
  <c r="O7" i="1"/>
  <c r="M7" i="1"/>
  <c r="M9" i="1" s="1"/>
  <c r="N29" i="1" s="1"/>
  <c r="U6" i="1"/>
  <c r="O6" i="1"/>
  <c r="CJ12" i="7"/>
  <c r="V37" i="7"/>
  <c r="T37" i="7"/>
  <c r="V36" i="7"/>
  <c r="T36" i="7"/>
  <c r="V35" i="7"/>
  <c r="T35" i="7"/>
  <c r="V34" i="7"/>
  <c r="T34" i="7"/>
  <c r="V33" i="7"/>
  <c r="T33" i="7"/>
  <c r="V32" i="7"/>
  <c r="T32" i="7"/>
  <c r="V31" i="7"/>
  <c r="T31" i="7"/>
  <c r="V30" i="7"/>
  <c r="T30" i="7"/>
  <c r="V28" i="7"/>
  <c r="T28" i="7"/>
  <c r="V27" i="7"/>
  <c r="T27" i="7"/>
  <c r="V26" i="7"/>
  <c r="T26" i="7"/>
  <c r="V25" i="7"/>
  <c r="T25" i="7"/>
  <c r="V24" i="7"/>
  <c r="T24" i="7"/>
  <c r="V23" i="7"/>
  <c r="T23" i="7"/>
  <c r="V22" i="7"/>
  <c r="T22" i="7"/>
  <c r="V21" i="7"/>
  <c r="V20" i="7"/>
  <c r="T20" i="7"/>
  <c r="V19" i="7"/>
  <c r="T19" i="7"/>
  <c r="V18" i="7"/>
  <c r="V17" i="7"/>
  <c r="V12" i="7"/>
  <c r="S7" i="7"/>
  <c r="U6" i="7"/>
  <c r="P37" i="7"/>
  <c r="N37" i="7"/>
  <c r="P36" i="7"/>
  <c r="N36" i="7"/>
  <c r="P35" i="7"/>
  <c r="N35" i="7"/>
  <c r="P34" i="7"/>
  <c r="N34" i="7"/>
  <c r="P33" i="7"/>
  <c r="N33" i="7"/>
  <c r="P32" i="7"/>
  <c r="N32" i="7"/>
  <c r="P31" i="7"/>
  <c r="N31" i="7"/>
  <c r="P30" i="7"/>
  <c r="N30" i="7"/>
  <c r="P28" i="7"/>
  <c r="N28" i="7"/>
  <c r="P27" i="7"/>
  <c r="N27" i="7"/>
  <c r="P26" i="7"/>
  <c r="N26" i="7"/>
  <c r="P25" i="7"/>
  <c r="N25" i="7"/>
  <c r="P24" i="7"/>
  <c r="N24" i="7"/>
  <c r="P23" i="7"/>
  <c r="N23" i="7"/>
  <c r="P22" i="7"/>
  <c r="N22" i="7"/>
  <c r="P21" i="7"/>
  <c r="P20" i="7"/>
  <c r="N20" i="7"/>
  <c r="P19" i="7"/>
  <c r="N19" i="7"/>
  <c r="P18" i="7"/>
  <c r="P13" i="7"/>
  <c r="P12" i="7"/>
  <c r="O7" i="7"/>
  <c r="M7" i="7"/>
  <c r="M9" i="7" s="1"/>
  <c r="N21" i="7" s="1"/>
  <c r="O6" i="7"/>
  <c r="T21" i="7" l="1"/>
  <c r="S9" i="7"/>
  <c r="W25" i="7"/>
  <c r="W34" i="7"/>
  <c r="W26" i="7"/>
  <c r="N19" i="1"/>
  <c r="Q19" i="1" s="1"/>
  <c r="Q24" i="7"/>
  <c r="Q33" i="7"/>
  <c r="Q37" i="7"/>
  <c r="W20" i="7"/>
  <c r="W33" i="7"/>
  <c r="EQ9" i="7"/>
  <c r="W22" i="7"/>
  <c r="O9" i="7"/>
  <c r="P17" i="7" s="1"/>
  <c r="Q20" i="7"/>
  <c r="AS9" i="7"/>
  <c r="CU9" i="7"/>
  <c r="Q22" i="7"/>
  <c r="Q26" i="7"/>
  <c r="Q31" i="7"/>
  <c r="I29" i="7"/>
  <c r="Q35" i="7"/>
  <c r="N16" i="1"/>
  <c r="Q16" i="1" s="1"/>
  <c r="N25" i="1"/>
  <c r="Q25" i="1" s="1"/>
  <c r="Q33" i="1"/>
  <c r="W18" i="1"/>
  <c r="W22" i="1"/>
  <c r="Q37" i="1"/>
  <c r="Q43" i="1"/>
  <c r="U9" i="1"/>
  <c r="Q44" i="1"/>
  <c r="Q22" i="1"/>
  <c r="W34" i="1"/>
  <c r="W36" i="1"/>
  <c r="W38" i="1"/>
  <c r="W40" i="1"/>
  <c r="W44" i="1"/>
  <c r="W13" i="1"/>
  <c r="W28" i="1"/>
  <c r="W30" i="1"/>
  <c r="W32" i="1"/>
  <c r="Q29" i="1"/>
  <c r="W37" i="1"/>
  <c r="Q45" i="1"/>
  <c r="W16" i="1"/>
  <c r="Q20" i="1"/>
  <c r="Q28" i="1"/>
  <c r="W33" i="1"/>
  <c r="AY9" i="7"/>
  <c r="DM9" i="7"/>
  <c r="Q21" i="7"/>
  <c r="Q25" i="7"/>
  <c r="AA9" i="7"/>
  <c r="DA9" i="7"/>
  <c r="DG9" i="7"/>
  <c r="DY9" i="7"/>
  <c r="BW9" i="7"/>
  <c r="W23" i="7"/>
  <c r="W36" i="7"/>
  <c r="EW9" i="7"/>
  <c r="BQ9" i="7"/>
  <c r="DS9" i="7"/>
  <c r="CC9" i="7"/>
  <c r="V16" i="7"/>
  <c r="CI9" i="7"/>
  <c r="W32" i="7"/>
  <c r="BK9" i="7"/>
  <c r="Q27" i="7"/>
  <c r="Q36" i="7"/>
  <c r="AG9" i="7"/>
  <c r="EK9" i="7"/>
  <c r="CO9" i="7"/>
  <c r="W24" i="7"/>
  <c r="W31" i="7"/>
  <c r="W35" i="7"/>
  <c r="W28" i="7"/>
  <c r="Q32" i="7"/>
  <c r="O9" i="1"/>
  <c r="P14" i="1" s="1"/>
  <c r="Q13" i="1"/>
  <c r="W17" i="1"/>
  <c r="W20" i="1"/>
  <c r="W12" i="1"/>
  <c r="W15" i="1"/>
  <c r="Q26" i="1"/>
  <c r="Q32" i="1"/>
  <c r="W25" i="1"/>
  <c r="W27" i="1"/>
  <c r="W45" i="1"/>
  <c r="W14" i="1"/>
  <c r="W19" i="1"/>
  <c r="W24" i="1"/>
  <c r="Q36" i="1"/>
  <c r="Q40" i="1"/>
  <c r="Q42" i="1"/>
  <c r="W23" i="1"/>
  <c r="Q39" i="1"/>
  <c r="W29" i="1"/>
  <c r="W31" i="1"/>
  <c r="W39" i="1"/>
  <c r="W41" i="1"/>
  <c r="W43" i="1"/>
  <c r="Q15" i="1"/>
  <c r="W21" i="1"/>
  <c r="W26" i="1"/>
  <c r="Q30" i="1"/>
  <c r="Q41" i="1"/>
  <c r="W42" i="1"/>
  <c r="Q27" i="1"/>
  <c r="Q38" i="1"/>
  <c r="Q24" i="1"/>
  <c r="Q35" i="1"/>
  <c r="Q31" i="1"/>
  <c r="Q21" i="1"/>
  <c r="W35" i="1"/>
  <c r="BE9" i="7"/>
  <c r="N17" i="1"/>
  <c r="Q17" i="1" s="1"/>
  <c r="N12" i="1"/>
  <c r="Q12" i="1" s="1"/>
  <c r="N14" i="1"/>
  <c r="N18" i="1"/>
  <c r="Q18" i="1" s="1"/>
  <c r="N34" i="1"/>
  <c r="Q34" i="1" s="1"/>
  <c r="N23" i="1"/>
  <c r="Q23" i="1" s="1"/>
  <c r="Q28" i="7"/>
  <c r="W19" i="7"/>
  <c r="Q30" i="7"/>
  <c r="Q34" i="7"/>
  <c r="W21" i="7"/>
  <c r="W30" i="7"/>
  <c r="W37" i="7"/>
  <c r="Q23" i="7"/>
  <c r="Q19" i="7"/>
  <c r="W27" i="7"/>
  <c r="T14" i="7"/>
  <c r="T18" i="7"/>
  <c r="W18" i="7" s="1"/>
  <c r="T16" i="7"/>
  <c r="T13" i="7"/>
  <c r="T15" i="7"/>
  <c r="T12" i="7"/>
  <c r="W12" i="7" s="1"/>
  <c r="T17" i="7"/>
  <c r="W17" i="7" s="1"/>
  <c r="V13" i="7"/>
  <c r="P15" i="7"/>
  <c r="P16" i="7"/>
  <c r="P14" i="7"/>
  <c r="N14" i="7"/>
  <c r="N12" i="7"/>
  <c r="Q12" i="7" s="1"/>
  <c r="N18" i="7"/>
  <c r="Q18" i="7" s="1"/>
  <c r="N16" i="7"/>
  <c r="N13" i="7"/>
  <c r="Q13" i="7" s="1"/>
  <c r="N15" i="7"/>
  <c r="Q15" i="7" s="1"/>
  <c r="N17" i="7"/>
  <c r="AB15" i="1"/>
  <c r="AB48" i="1"/>
  <c r="FH91" i="1"/>
  <c r="EX91" i="1"/>
  <c r="EV91" i="1"/>
  <c r="ER91" i="1"/>
  <c r="EL91" i="1"/>
  <c r="EJ91" i="1"/>
  <c r="EF91" i="1"/>
  <c r="ED91" i="1"/>
  <c r="DZ91" i="1"/>
  <c r="DX91" i="1"/>
  <c r="DT91" i="1"/>
  <c r="DR91" i="1"/>
  <c r="DN91" i="1"/>
  <c r="DL91" i="1"/>
  <c r="DH91" i="1"/>
  <c r="DF91" i="1"/>
  <c r="DB91" i="1"/>
  <c r="CZ91" i="1"/>
  <c r="CV91" i="1"/>
  <c r="CT91" i="1"/>
  <c r="CP91" i="1"/>
  <c r="CN91" i="1"/>
  <c r="CJ91" i="1"/>
  <c r="CH91" i="1"/>
  <c r="CD91" i="1"/>
  <c r="CB91" i="1"/>
  <c r="BX91" i="1"/>
  <c r="BV91" i="1"/>
  <c r="BR91" i="1"/>
  <c r="BP91" i="1"/>
  <c r="BL91" i="1"/>
  <c r="BF91" i="1"/>
  <c r="BD91" i="1"/>
  <c r="AZ91" i="1"/>
  <c r="AX91" i="1"/>
  <c r="AT91" i="1"/>
  <c r="AR91" i="1"/>
  <c r="AN91" i="1"/>
  <c r="AL91" i="1"/>
  <c r="AB91" i="1"/>
  <c r="Z91" i="1"/>
  <c r="FH90" i="1"/>
  <c r="EX90" i="1"/>
  <c r="EV90" i="1"/>
  <c r="ER90" i="1"/>
  <c r="EL90" i="1"/>
  <c r="EJ90" i="1"/>
  <c r="EF90" i="1"/>
  <c r="ED90" i="1"/>
  <c r="DZ90" i="1"/>
  <c r="DX90" i="1"/>
  <c r="DT90" i="1"/>
  <c r="DR90" i="1"/>
  <c r="DN90" i="1"/>
  <c r="DL90" i="1"/>
  <c r="DH90" i="1"/>
  <c r="DF90" i="1"/>
  <c r="DB90" i="1"/>
  <c r="CZ90" i="1"/>
  <c r="CV90" i="1"/>
  <c r="CT90" i="1"/>
  <c r="CP90" i="1"/>
  <c r="CN90" i="1"/>
  <c r="CJ90" i="1"/>
  <c r="CH90" i="1"/>
  <c r="CD90" i="1"/>
  <c r="CB90" i="1"/>
  <c r="BX90" i="1"/>
  <c r="BV90" i="1"/>
  <c r="BR90" i="1"/>
  <c r="BP90" i="1"/>
  <c r="BL90" i="1"/>
  <c r="BF90" i="1"/>
  <c r="BD90" i="1"/>
  <c r="AZ90" i="1"/>
  <c r="AX90" i="1"/>
  <c r="AT90" i="1"/>
  <c r="AR90" i="1"/>
  <c r="AN90" i="1"/>
  <c r="AL90" i="1"/>
  <c r="AB90" i="1"/>
  <c r="Z90" i="1"/>
  <c r="FH89" i="1"/>
  <c r="EX89" i="1"/>
  <c r="EV89" i="1"/>
  <c r="ER89" i="1"/>
  <c r="EL89" i="1"/>
  <c r="EJ89" i="1"/>
  <c r="EF89" i="1"/>
  <c r="ED89" i="1"/>
  <c r="DZ89" i="1"/>
  <c r="DX89" i="1"/>
  <c r="DT89" i="1"/>
  <c r="DR89" i="1"/>
  <c r="DN89" i="1"/>
  <c r="DL89" i="1"/>
  <c r="DH89" i="1"/>
  <c r="DF89" i="1"/>
  <c r="DB89" i="1"/>
  <c r="CZ89" i="1"/>
  <c r="CV89" i="1"/>
  <c r="CT89" i="1"/>
  <c r="CP89" i="1"/>
  <c r="CN89" i="1"/>
  <c r="CJ89" i="1"/>
  <c r="CH89" i="1"/>
  <c r="CD89" i="1"/>
  <c r="CB89" i="1"/>
  <c r="BX89" i="1"/>
  <c r="BV89" i="1"/>
  <c r="BR89" i="1"/>
  <c r="BP89" i="1"/>
  <c r="BL89" i="1"/>
  <c r="BF89" i="1"/>
  <c r="BD89" i="1"/>
  <c r="AZ89" i="1"/>
  <c r="AX89" i="1"/>
  <c r="AT89" i="1"/>
  <c r="AR89" i="1"/>
  <c r="AN89" i="1"/>
  <c r="AL89" i="1"/>
  <c r="AB89" i="1"/>
  <c r="Z89" i="1"/>
  <c r="FH88" i="1"/>
  <c r="EX88" i="1"/>
  <c r="EV88" i="1"/>
  <c r="ER88" i="1"/>
  <c r="EL88" i="1"/>
  <c r="EJ88" i="1"/>
  <c r="EF88" i="1"/>
  <c r="DZ88" i="1"/>
  <c r="DX88" i="1"/>
  <c r="DT88" i="1"/>
  <c r="DR88" i="1"/>
  <c r="DN88" i="1"/>
  <c r="DL88" i="1"/>
  <c r="DH88" i="1"/>
  <c r="DF88" i="1"/>
  <c r="DB88" i="1"/>
  <c r="CZ88" i="1"/>
  <c r="CV88" i="1"/>
  <c r="CT88" i="1"/>
  <c r="CP88" i="1"/>
  <c r="CN88" i="1"/>
  <c r="CJ88" i="1"/>
  <c r="CH88" i="1"/>
  <c r="CD88" i="1"/>
  <c r="CB88" i="1"/>
  <c r="BX88" i="1"/>
  <c r="BV88" i="1"/>
  <c r="BR88" i="1"/>
  <c r="BP88" i="1"/>
  <c r="BL88" i="1"/>
  <c r="BF88" i="1"/>
  <c r="BD88" i="1"/>
  <c r="AZ88" i="1"/>
  <c r="AX88" i="1"/>
  <c r="AT88" i="1"/>
  <c r="AR88" i="1"/>
  <c r="AN88" i="1"/>
  <c r="AL88" i="1"/>
  <c r="AB88" i="1"/>
  <c r="Z88" i="1"/>
  <c r="FH87" i="1"/>
  <c r="EX87" i="1"/>
  <c r="EV87" i="1"/>
  <c r="ER87" i="1"/>
  <c r="EL87" i="1"/>
  <c r="EJ87" i="1"/>
  <c r="EF87" i="1"/>
  <c r="DZ87" i="1"/>
  <c r="DX87" i="1"/>
  <c r="DT87" i="1"/>
  <c r="DR87" i="1"/>
  <c r="DN87" i="1"/>
  <c r="DL87" i="1"/>
  <c r="DH87" i="1"/>
  <c r="DF87" i="1"/>
  <c r="DB87" i="1"/>
  <c r="CZ87" i="1"/>
  <c r="CV87" i="1"/>
  <c r="CT87" i="1"/>
  <c r="CP87" i="1"/>
  <c r="CN87" i="1"/>
  <c r="CJ87" i="1"/>
  <c r="CH87" i="1"/>
  <c r="CD87" i="1"/>
  <c r="CB87" i="1"/>
  <c r="BX87" i="1"/>
  <c r="BV87" i="1"/>
  <c r="BR87" i="1"/>
  <c r="BP87" i="1"/>
  <c r="BL87" i="1"/>
  <c r="BF87" i="1"/>
  <c r="BD87" i="1"/>
  <c r="AZ87" i="1"/>
  <c r="AX87" i="1"/>
  <c r="AT87" i="1"/>
  <c r="AR87" i="1"/>
  <c r="AN87" i="1"/>
  <c r="AL87" i="1"/>
  <c r="AB87" i="1"/>
  <c r="Z87" i="1"/>
  <c r="FH86" i="1"/>
  <c r="EX86" i="1"/>
  <c r="EV86" i="1"/>
  <c r="ER86" i="1"/>
  <c r="EL86" i="1"/>
  <c r="EJ86" i="1"/>
  <c r="EF86" i="1"/>
  <c r="DZ86" i="1"/>
  <c r="DX86" i="1"/>
  <c r="DT86" i="1"/>
  <c r="DR86" i="1"/>
  <c r="DN86" i="1"/>
  <c r="DH86" i="1"/>
  <c r="DF86" i="1"/>
  <c r="DB86" i="1"/>
  <c r="CZ86" i="1"/>
  <c r="CV86" i="1"/>
  <c r="CT86" i="1"/>
  <c r="CP86" i="1"/>
  <c r="CN86" i="1"/>
  <c r="CJ86" i="1"/>
  <c r="CH86" i="1"/>
  <c r="CD86" i="1"/>
  <c r="CB86" i="1"/>
  <c r="BX86" i="1"/>
  <c r="BV86" i="1"/>
  <c r="BR86" i="1"/>
  <c r="BP86" i="1"/>
  <c r="BL86" i="1"/>
  <c r="BF86" i="1"/>
  <c r="BD86" i="1"/>
  <c r="AZ86" i="1"/>
  <c r="AT86" i="1"/>
  <c r="AR86" i="1"/>
  <c r="AN86" i="1"/>
  <c r="AL86" i="1"/>
  <c r="AB86" i="1"/>
  <c r="Z86" i="1"/>
  <c r="FH85" i="1"/>
  <c r="EX85" i="1"/>
  <c r="EV85" i="1"/>
  <c r="ER85" i="1"/>
  <c r="EL85" i="1"/>
  <c r="EJ85" i="1"/>
  <c r="EF85" i="1"/>
  <c r="DZ85" i="1"/>
  <c r="DX85" i="1"/>
  <c r="DT85" i="1"/>
  <c r="DR85" i="1"/>
  <c r="DN85" i="1"/>
  <c r="DH85" i="1"/>
  <c r="DF85" i="1"/>
  <c r="DB85" i="1"/>
  <c r="CZ85" i="1"/>
  <c r="CV85" i="1"/>
  <c r="CT85" i="1"/>
  <c r="CP85" i="1"/>
  <c r="CJ85" i="1"/>
  <c r="CH85" i="1"/>
  <c r="CD85" i="1"/>
  <c r="CB85" i="1"/>
  <c r="BX85" i="1"/>
  <c r="BV85" i="1"/>
  <c r="BR85" i="1"/>
  <c r="BP85" i="1"/>
  <c r="BL85" i="1"/>
  <c r="BF85" i="1"/>
  <c r="BD85" i="1"/>
  <c r="AZ85" i="1"/>
  <c r="AT85" i="1"/>
  <c r="AR85" i="1"/>
  <c r="AN85" i="1"/>
  <c r="AL85" i="1"/>
  <c r="AB85" i="1"/>
  <c r="FH84" i="1"/>
  <c r="EX84" i="1"/>
  <c r="EV84" i="1"/>
  <c r="ER84" i="1"/>
  <c r="EL84" i="1"/>
  <c r="EJ84" i="1"/>
  <c r="EF84" i="1"/>
  <c r="DZ84" i="1"/>
  <c r="DX84" i="1"/>
  <c r="DT84" i="1"/>
  <c r="DR84" i="1"/>
  <c r="DN84" i="1"/>
  <c r="DH84" i="1"/>
  <c r="DF84" i="1"/>
  <c r="DB84" i="1"/>
  <c r="CZ84" i="1"/>
  <c r="CV84" i="1"/>
  <c r="CT84" i="1"/>
  <c r="CP84" i="1"/>
  <c r="CJ84" i="1"/>
  <c r="CH84" i="1"/>
  <c r="CD84" i="1"/>
  <c r="CB84" i="1"/>
  <c r="BX84" i="1"/>
  <c r="BR84" i="1"/>
  <c r="BP84" i="1"/>
  <c r="BL84" i="1"/>
  <c r="BF84" i="1"/>
  <c r="BD84" i="1"/>
  <c r="AZ84" i="1"/>
  <c r="AT84" i="1"/>
  <c r="AR84" i="1"/>
  <c r="AN84" i="1"/>
  <c r="AL84" i="1"/>
  <c r="AB84" i="1"/>
  <c r="FH83" i="1"/>
  <c r="EX83" i="1"/>
  <c r="EV83" i="1"/>
  <c r="ER83" i="1"/>
  <c r="EL83" i="1"/>
  <c r="EJ83" i="1"/>
  <c r="EF83" i="1"/>
  <c r="DZ83" i="1"/>
  <c r="DX83" i="1"/>
  <c r="DT83" i="1"/>
  <c r="DR83" i="1"/>
  <c r="DN83" i="1"/>
  <c r="DH83" i="1"/>
  <c r="DF83" i="1"/>
  <c r="DB83" i="1"/>
  <c r="CZ83" i="1"/>
  <c r="CV83" i="1"/>
  <c r="CT83" i="1"/>
  <c r="CP83" i="1"/>
  <c r="CJ83" i="1"/>
  <c r="CH83" i="1"/>
  <c r="CD83" i="1"/>
  <c r="CB83" i="1"/>
  <c r="BX83" i="1"/>
  <c r="BR83" i="1"/>
  <c r="BP83" i="1"/>
  <c r="BL83" i="1"/>
  <c r="BF83" i="1"/>
  <c r="BD83" i="1"/>
  <c r="AZ83" i="1"/>
  <c r="AT83" i="1"/>
  <c r="AR83" i="1"/>
  <c r="AN83" i="1"/>
  <c r="AL83" i="1"/>
  <c r="AB83" i="1"/>
  <c r="FH82" i="1"/>
  <c r="EX82" i="1"/>
  <c r="EV82" i="1"/>
  <c r="ER82" i="1"/>
  <c r="EL82" i="1"/>
  <c r="EJ82" i="1"/>
  <c r="EF82" i="1"/>
  <c r="DZ82" i="1"/>
  <c r="DX82" i="1"/>
  <c r="DT82" i="1"/>
  <c r="DR82" i="1"/>
  <c r="DN82" i="1"/>
  <c r="DH82" i="1"/>
  <c r="DF82" i="1"/>
  <c r="DB82" i="1"/>
  <c r="CZ82" i="1"/>
  <c r="CV82" i="1"/>
  <c r="CT82" i="1"/>
  <c r="CP82" i="1"/>
  <c r="CJ82" i="1"/>
  <c r="CH82" i="1"/>
  <c r="CD82" i="1"/>
  <c r="CB82" i="1"/>
  <c r="BX82" i="1"/>
  <c r="BR82" i="1"/>
  <c r="BP82" i="1"/>
  <c r="BL82" i="1"/>
  <c r="BF82" i="1"/>
  <c r="BD82" i="1"/>
  <c r="AZ82" i="1"/>
  <c r="AT82" i="1"/>
  <c r="AR82" i="1"/>
  <c r="AN82" i="1"/>
  <c r="AL82" i="1"/>
  <c r="AB82" i="1"/>
  <c r="FH81" i="1"/>
  <c r="EX81" i="1"/>
  <c r="EV81" i="1"/>
  <c r="ER81" i="1"/>
  <c r="EL81" i="1"/>
  <c r="EJ81" i="1"/>
  <c r="EF81" i="1"/>
  <c r="DZ81" i="1"/>
  <c r="DX81" i="1"/>
  <c r="DT81" i="1"/>
  <c r="DR81" i="1"/>
  <c r="DN81" i="1"/>
  <c r="DH81" i="1"/>
  <c r="DF81" i="1"/>
  <c r="DB81" i="1"/>
  <c r="CZ81" i="1"/>
  <c r="CV81" i="1"/>
  <c r="CT81" i="1"/>
  <c r="CP81" i="1"/>
  <c r="CJ81" i="1"/>
  <c r="CH81" i="1"/>
  <c r="CD81" i="1"/>
  <c r="CB81" i="1"/>
  <c r="BX81" i="1"/>
  <c r="BR81" i="1"/>
  <c r="BP81" i="1"/>
  <c r="BL81" i="1"/>
  <c r="BF81" i="1"/>
  <c r="BD81" i="1"/>
  <c r="AZ81" i="1"/>
  <c r="AT81" i="1"/>
  <c r="AR81" i="1"/>
  <c r="AN81" i="1"/>
  <c r="AL81" i="1"/>
  <c r="AB81" i="1"/>
  <c r="FH80" i="1"/>
  <c r="EX80" i="1"/>
  <c r="EV80" i="1"/>
  <c r="ER80" i="1"/>
  <c r="EL80" i="1"/>
  <c r="EJ80" i="1"/>
  <c r="EF80" i="1"/>
  <c r="DZ80" i="1"/>
  <c r="DX80" i="1"/>
  <c r="DT80" i="1"/>
  <c r="DN80" i="1"/>
  <c r="DH80" i="1"/>
  <c r="DF80" i="1"/>
  <c r="DB80" i="1"/>
  <c r="CZ80" i="1"/>
  <c r="CV80" i="1"/>
  <c r="CT80" i="1"/>
  <c r="CP80" i="1"/>
  <c r="CJ80" i="1"/>
  <c r="CH80" i="1"/>
  <c r="CD80" i="1"/>
  <c r="CB80" i="1"/>
  <c r="BX80" i="1"/>
  <c r="BR80" i="1"/>
  <c r="BP80" i="1"/>
  <c r="BL80" i="1"/>
  <c r="BF80" i="1"/>
  <c r="BD80" i="1"/>
  <c r="AZ80" i="1"/>
  <c r="AT80" i="1"/>
  <c r="AR80" i="1"/>
  <c r="AN80" i="1"/>
  <c r="AL80" i="1"/>
  <c r="AB80" i="1"/>
  <c r="FH79" i="1"/>
  <c r="EX79" i="1"/>
  <c r="EV79" i="1"/>
  <c r="ER79" i="1"/>
  <c r="EL79" i="1"/>
  <c r="EJ79" i="1"/>
  <c r="EF79" i="1"/>
  <c r="DZ79" i="1"/>
  <c r="DX79" i="1"/>
  <c r="DT79" i="1"/>
  <c r="DN79" i="1"/>
  <c r="DH79" i="1"/>
  <c r="DF79" i="1"/>
  <c r="DB79" i="1"/>
  <c r="CZ79" i="1"/>
  <c r="CV79" i="1"/>
  <c r="CT79" i="1"/>
  <c r="CP79" i="1"/>
  <c r="CJ79" i="1"/>
  <c r="CH79" i="1"/>
  <c r="CD79" i="1"/>
  <c r="CB79" i="1"/>
  <c r="BX79" i="1"/>
  <c r="BR79" i="1"/>
  <c r="BP79" i="1"/>
  <c r="BL79" i="1"/>
  <c r="BF79" i="1"/>
  <c r="BD79" i="1"/>
  <c r="AZ79" i="1"/>
  <c r="AT79" i="1"/>
  <c r="AR79" i="1"/>
  <c r="AN79" i="1"/>
  <c r="AL79" i="1"/>
  <c r="AB79" i="1"/>
  <c r="FH78" i="1"/>
  <c r="EX78" i="1"/>
  <c r="EV78" i="1"/>
  <c r="ER78" i="1"/>
  <c r="EL78" i="1"/>
  <c r="EJ78" i="1"/>
  <c r="EF78" i="1"/>
  <c r="DZ78" i="1"/>
  <c r="DX78" i="1"/>
  <c r="DT78" i="1"/>
  <c r="DN78" i="1"/>
  <c r="DH78" i="1"/>
  <c r="DF78" i="1"/>
  <c r="DB78" i="1"/>
  <c r="CZ78" i="1"/>
  <c r="CV78" i="1"/>
  <c r="CT78" i="1"/>
  <c r="CP78" i="1"/>
  <c r="CJ78" i="1"/>
  <c r="CH78" i="1"/>
  <c r="CD78" i="1"/>
  <c r="CB78" i="1"/>
  <c r="BX78" i="1"/>
  <c r="BR78" i="1"/>
  <c r="BP78" i="1"/>
  <c r="BL78" i="1"/>
  <c r="BF78" i="1"/>
  <c r="BD78" i="1"/>
  <c r="AZ78" i="1"/>
  <c r="AT78" i="1"/>
  <c r="AR78" i="1"/>
  <c r="AN78" i="1"/>
  <c r="AL78" i="1"/>
  <c r="AB78" i="1"/>
  <c r="FH77" i="1"/>
  <c r="EX77" i="1"/>
  <c r="EV77" i="1"/>
  <c r="ER77" i="1"/>
  <c r="EL77" i="1"/>
  <c r="EJ77" i="1"/>
  <c r="EF77" i="1"/>
  <c r="DZ77" i="1"/>
  <c r="DX77" i="1"/>
  <c r="DT77" i="1"/>
  <c r="DN77" i="1"/>
  <c r="DH77" i="1"/>
  <c r="DF77" i="1"/>
  <c r="DB77" i="1"/>
  <c r="CZ77" i="1"/>
  <c r="CV77" i="1"/>
  <c r="CT77" i="1"/>
  <c r="CP77" i="1"/>
  <c r="CJ77" i="1"/>
  <c r="CH77" i="1"/>
  <c r="CD77" i="1"/>
  <c r="CB77" i="1"/>
  <c r="BX77" i="1"/>
  <c r="BR77" i="1"/>
  <c r="BP77" i="1"/>
  <c r="BL77" i="1"/>
  <c r="BF77" i="1"/>
  <c r="BD77" i="1"/>
  <c r="AZ77" i="1"/>
  <c r="AT77" i="1"/>
  <c r="AR77" i="1"/>
  <c r="AN77" i="1"/>
  <c r="AL77" i="1"/>
  <c r="AB77" i="1"/>
  <c r="FH76" i="1"/>
  <c r="EX76" i="1"/>
  <c r="EV76" i="1"/>
  <c r="ER76" i="1"/>
  <c r="EL76" i="1"/>
  <c r="EJ76" i="1"/>
  <c r="EF76" i="1"/>
  <c r="DZ76" i="1"/>
  <c r="DX76" i="1"/>
  <c r="DT76" i="1"/>
  <c r="DN76" i="1"/>
  <c r="DH76" i="1"/>
  <c r="DF76" i="1"/>
  <c r="DB76" i="1"/>
  <c r="CZ76" i="1"/>
  <c r="CV76" i="1"/>
  <c r="CT76" i="1"/>
  <c r="CP76" i="1"/>
  <c r="CJ76" i="1"/>
  <c r="CH76" i="1"/>
  <c r="CD76" i="1"/>
  <c r="CB76" i="1"/>
  <c r="BX76" i="1"/>
  <c r="BR76" i="1"/>
  <c r="BP76" i="1"/>
  <c r="BL76" i="1"/>
  <c r="BF76" i="1"/>
  <c r="BD76" i="1"/>
  <c r="AZ76" i="1"/>
  <c r="AT76" i="1"/>
  <c r="AR76" i="1"/>
  <c r="AN76" i="1"/>
  <c r="AL76" i="1"/>
  <c r="AB76" i="1"/>
  <c r="FH75" i="1"/>
  <c r="EX75" i="1"/>
  <c r="EV75" i="1"/>
  <c r="ER75" i="1"/>
  <c r="EL75" i="1"/>
  <c r="EJ75" i="1"/>
  <c r="EF75" i="1"/>
  <c r="DZ75" i="1"/>
  <c r="DX75" i="1"/>
  <c r="DT75" i="1"/>
  <c r="DN75" i="1"/>
  <c r="DH75" i="1"/>
  <c r="DF75" i="1"/>
  <c r="DB75" i="1"/>
  <c r="CZ75" i="1"/>
  <c r="CV75" i="1"/>
  <c r="CT75" i="1"/>
  <c r="CP75" i="1"/>
  <c r="CJ75" i="1"/>
  <c r="CH75" i="1"/>
  <c r="CD75" i="1"/>
  <c r="CB75" i="1"/>
  <c r="BX75" i="1"/>
  <c r="BR75" i="1"/>
  <c r="BP75" i="1"/>
  <c r="BL75" i="1"/>
  <c r="BF75" i="1"/>
  <c r="BD75" i="1"/>
  <c r="AZ75" i="1"/>
  <c r="AT75" i="1"/>
  <c r="AR75" i="1"/>
  <c r="AN75" i="1"/>
  <c r="AL75" i="1"/>
  <c r="AB75" i="1"/>
  <c r="FH74" i="1"/>
  <c r="EX74" i="1"/>
  <c r="EV74" i="1"/>
  <c r="ER74" i="1"/>
  <c r="EL74" i="1"/>
  <c r="EJ74" i="1"/>
  <c r="EF74" i="1"/>
  <c r="DZ74" i="1"/>
  <c r="DX74" i="1"/>
  <c r="DT74" i="1"/>
  <c r="DN74" i="1"/>
  <c r="DH74" i="1"/>
  <c r="DF74" i="1"/>
  <c r="DB74" i="1"/>
  <c r="CZ74" i="1"/>
  <c r="CV74" i="1"/>
  <c r="CT74" i="1"/>
  <c r="CP74" i="1"/>
  <c r="CJ74" i="1"/>
  <c r="CH74" i="1"/>
  <c r="CD74" i="1"/>
  <c r="CB74" i="1"/>
  <c r="BX74" i="1"/>
  <c r="BR74" i="1"/>
  <c r="BP74" i="1"/>
  <c r="BL74" i="1"/>
  <c r="BF74" i="1"/>
  <c r="BD74" i="1"/>
  <c r="AZ74" i="1"/>
  <c r="AT74" i="1"/>
  <c r="AR74" i="1"/>
  <c r="AN74" i="1"/>
  <c r="AL74" i="1"/>
  <c r="AB74" i="1"/>
  <c r="FH73" i="1"/>
  <c r="EX73" i="1"/>
  <c r="EV73" i="1"/>
  <c r="ER73" i="1"/>
  <c r="EL73" i="1"/>
  <c r="EJ73" i="1"/>
  <c r="EF73" i="1"/>
  <c r="DZ73" i="1"/>
  <c r="DX73" i="1"/>
  <c r="DT73" i="1"/>
  <c r="DN73" i="1"/>
  <c r="DH73" i="1"/>
  <c r="DF73" i="1"/>
  <c r="DB73" i="1"/>
  <c r="CZ73" i="1"/>
  <c r="CV73" i="1"/>
  <c r="CT73" i="1"/>
  <c r="CP73" i="1"/>
  <c r="CJ73" i="1"/>
  <c r="CH73" i="1"/>
  <c r="CD73" i="1"/>
  <c r="CB73" i="1"/>
  <c r="BX73" i="1"/>
  <c r="BR73" i="1"/>
  <c r="BP73" i="1"/>
  <c r="BL73" i="1"/>
  <c r="BF73" i="1"/>
  <c r="BD73" i="1"/>
  <c r="AZ73" i="1"/>
  <c r="AT73" i="1"/>
  <c r="AR73" i="1"/>
  <c r="AN73" i="1"/>
  <c r="AL73" i="1"/>
  <c r="AB73" i="1"/>
  <c r="FH72" i="1"/>
  <c r="EX72" i="1"/>
  <c r="EV72" i="1"/>
  <c r="ER72" i="1"/>
  <c r="EL72" i="1"/>
  <c r="EJ72" i="1"/>
  <c r="EF72" i="1"/>
  <c r="DZ72" i="1"/>
  <c r="DX72" i="1"/>
  <c r="DT72" i="1"/>
  <c r="DN72" i="1"/>
  <c r="DH72" i="1"/>
  <c r="DF72" i="1"/>
  <c r="DB72" i="1"/>
  <c r="CZ72" i="1"/>
  <c r="CV72" i="1"/>
  <c r="CT72" i="1"/>
  <c r="CP72" i="1"/>
  <c r="CJ72" i="1"/>
  <c r="CH72" i="1"/>
  <c r="CD72" i="1"/>
  <c r="CB72" i="1"/>
  <c r="BX72" i="1"/>
  <c r="BR72" i="1"/>
  <c r="BP72" i="1"/>
  <c r="BL72" i="1"/>
  <c r="BF72" i="1"/>
  <c r="BD72" i="1"/>
  <c r="AZ72" i="1"/>
  <c r="AT72" i="1"/>
  <c r="AR72" i="1"/>
  <c r="AN72" i="1"/>
  <c r="AL72" i="1"/>
  <c r="AB72" i="1"/>
  <c r="FH71" i="1"/>
  <c r="EX71" i="1"/>
  <c r="EV71" i="1"/>
  <c r="ER71" i="1"/>
  <c r="EL71" i="1"/>
  <c r="EJ71" i="1"/>
  <c r="EF71" i="1"/>
  <c r="DZ71" i="1"/>
  <c r="DX71" i="1"/>
  <c r="DT71" i="1"/>
  <c r="DN71" i="1"/>
  <c r="DH71" i="1"/>
  <c r="DF71" i="1"/>
  <c r="DB71" i="1"/>
  <c r="CZ71" i="1"/>
  <c r="CV71" i="1"/>
  <c r="CT71" i="1"/>
  <c r="CP71" i="1"/>
  <c r="CJ71" i="1"/>
  <c r="CH71" i="1"/>
  <c r="CD71" i="1"/>
  <c r="CB71" i="1"/>
  <c r="BX71" i="1"/>
  <c r="BR71" i="1"/>
  <c r="BP71" i="1"/>
  <c r="BL71" i="1"/>
  <c r="BF71" i="1"/>
  <c r="BD71" i="1"/>
  <c r="AZ71" i="1"/>
  <c r="AT71" i="1"/>
  <c r="AR71" i="1"/>
  <c r="AN71" i="1"/>
  <c r="AL71" i="1"/>
  <c r="AB71" i="1"/>
  <c r="FH70" i="1"/>
  <c r="EX70" i="1"/>
  <c r="EV70" i="1"/>
  <c r="ER70" i="1"/>
  <c r="EL70" i="1"/>
  <c r="EJ70" i="1"/>
  <c r="EF70" i="1"/>
  <c r="DZ70" i="1"/>
  <c r="DX70" i="1"/>
  <c r="DT70" i="1"/>
  <c r="DN70" i="1"/>
  <c r="DH70" i="1"/>
  <c r="DF70" i="1"/>
  <c r="DB70" i="1"/>
  <c r="CZ70" i="1"/>
  <c r="CV70" i="1"/>
  <c r="CT70" i="1"/>
  <c r="CP70" i="1"/>
  <c r="CJ70" i="1"/>
  <c r="CH70" i="1"/>
  <c r="CD70" i="1"/>
  <c r="CB70" i="1"/>
  <c r="BX70" i="1"/>
  <c r="BR70" i="1"/>
  <c r="BP70" i="1"/>
  <c r="BL70" i="1"/>
  <c r="BF70" i="1"/>
  <c r="BD70" i="1"/>
  <c r="AZ70" i="1"/>
  <c r="AT70" i="1"/>
  <c r="AR70" i="1"/>
  <c r="AN70" i="1"/>
  <c r="AL70" i="1"/>
  <c r="AB70" i="1"/>
  <c r="FH69" i="1"/>
  <c r="EX69" i="1"/>
  <c r="ER69" i="1"/>
  <c r="EL69" i="1"/>
  <c r="EJ69" i="1"/>
  <c r="EF69" i="1"/>
  <c r="DZ69" i="1"/>
  <c r="DX69" i="1"/>
  <c r="DT69" i="1"/>
  <c r="DR69" i="1"/>
  <c r="DN69" i="1"/>
  <c r="DH69" i="1"/>
  <c r="DF69" i="1"/>
  <c r="DB69" i="1"/>
  <c r="CZ69" i="1"/>
  <c r="CV69" i="1"/>
  <c r="CT69" i="1"/>
  <c r="CP69" i="1"/>
  <c r="CJ69" i="1"/>
  <c r="CH69" i="1"/>
  <c r="CD69" i="1"/>
  <c r="CB69" i="1"/>
  <c r="BX69" i="1"/>
  <c r="BR69" i="1"/>
  <c r="BP69" i="1"/>
  <c r="BL69" i="1"/>
  <c r="BF69" i="1"/>
  <c r="BD69" i="1"/>
  <c r="AZ69" i="1"/>
  <c r="AT69" i="1"/>
  <c r="AR69" i="1"/>
  <c r="AN69" i="1"/>
  <c r="AL69" i="1"/>
  <c r="AB69" i="1"/>
  <c r="FH68" i="1"/>
  <c r="EX68" i="1"/>
  <c r="ER68" i="1"/>
  <c r="EL68" i="1"/>
  <c r="EJ68" i="1"/>
  <c r="EF68" i="1"/>
  <c r="DZ68" i="1"/>
  <c r="DX68" i="1"/>
  <c r="DT68" i="1"/>
  <c r="DR68" i="1"/>
  <c r="DN68" i="1"/>
  <c r="DH68" i="1"/>
  <c r="DF68" i="1"/>
  <c r="DB68" i="1"/>
  <c r="CZ68" i="1"/>
  <c r="CV68" i="1"/>
  <c r="CT68" i="1"/>
  <c r="CP68" i="1"/>
  <c r="CJ68" i="1"/>
  <c r="CH68" i="1"/>
  <c r="CD68" i="1"/>
  <c r="CB68" i="1"/>
  <c r="BX68" i="1"/>
  <c r="BR68" i="1"/>
  <c r="BP68" i="1"/>
  <c r="BL68" i="1"/>
  <c r="BF68" i="1"/>
  <c r="AZ68" i="1"/>
  <c r="AT68" i="1"/>
  <c r="AR68" i="1"/>
  <c r="AN68" i="1"/>
  <c r="AL68" i="1"/>
  <c r="AB68" i="1"/>
  <c r="FH67" i="1"/>
  <c r="EX67" i="1"/>
  <c r="ER67" i="1"/>
  <c r="EL67" i="1"/>
  <c r="EJ67" i="1"/>
  <c r="EF67" i="1"/>
  <c r="DZ67" i="1"/>
  <c r="DX67" i="1"/>
  <c r="DT67" i="1"/>
  <c r="DR67" i="1"/>
  <c r="DN67" i="1"/>
  <c r="DH67" i="1"/>
  <c r="DF67" i="1"/>
  <c r="DB67" i="1"/>
  <c r="CZ67" i="1"/>
  <c r="CV67" i="1"/>
  <c r="CT67" i="1"/>
  <c r="CP67" i="1"/>
  <c r="CJ67" i="1"/>
  <c r="CH67" i="1"/>
  <c r="CD67" i="1"/>
  <c r="CB67" i="1"/>
  <c r="BX67" i="1"/>
  <c r="BR67" i="1"/>
  <c r="BP67" i="1"/>
  <c r="BL67" i="1"/>
  <c r="BF67" i="1"/>
  <c r="BD67" i="1"/>
  <c r="AZ67" i="1"/>
  <c r="AT67" i="1"/>
  <c r="AR67" i="1"/>
  <c r="AN67" i="1"/>
  <c r="AL67" i="1"/>
  <c r="AB67" i="1"/>
  <c r="FH66" i="1"/>
  <c r="EX66" i="1"/>
  <c r="ER66" i="1"/>
  <c r="EL66" i="1"/>
  <c r="EJ66" i="1"/>
  <c r="EF66" i="1"/>
  <c r="DZ66" i="1"/>
  <c r="DX66" i="1"/>
  <c r="DT66" i="1"/>
  <c r="DR66" i="1"/>
  <c r="DN66" i="1"/>
  <c r="DH66" i="1"/>
  <c r="DF66" i="1"/>
  <c r="DB66" i="1"/>
  <c r="CZ66" i="1"/>
  <c r="CV66" i="1"/>
  <c r="CT66" i="1"/>
  <c r="CP66" i="1"/>
  <c r="CJ66" i="1"/>
  <c r="CH66" i="1"/>
  <c r="CD66" i="1"/>
  <c r="CB66" i="1"/>
  <c r="BX66" i="1"/>
  <c r="BR66" i="1"/>
  <c r="BP66" i="1"/>
  <c r="BL66" i="1"/>
  <c r="BF66" i="1"/>
  <c r="BD66" i="1"/>
  <c r="AZ66" i="1"/>
  <c r="AT66" i="1"/>
  <c r="AR66" i="1"/>
  <c r="AN66" i="1"/>
  <c r="AL66" i="1"/>
  <c r="AB66" i="1"/>
  <c r="FH65" i="1"/>
  <c r="EX65" i="1"/>
  <c r="ER65" i="1"/>
  <c r="EL65" i="1"/>
  <c r="EJ65" i="1"/>
  <c r="EF65" i="1"/>
  <c r="DZ65" i="1"/>
  <c r="DX65" i="1"/>
  <c r="DT65" i="1"/>
  <c r="DN65" i="1"/>
  <c r="DH65" i="1"/>
  <c r="DF65" i="1"/>
  <c r="DB65" i="1"/>
  <c r="CZ65" i="1"/>
  <c r="CV65" i="1"/>
  <c r="CT65" i="1"/>
  <c r="CP65" i="1"/>
  <c r="CJ65" i="1"/>
  <c r="CH65" i="1"/>
  <c r="CD65" i="1"/>
  <c r="CB65" i="1"/>
  <c r="BX65" i="1"/>
  <c r="BR65" i="1"/>
  <c r="BP65" i="1"/>
  <c r="BL65" i="1"/>
  <c r="BF65" i="1"/>
  <c r="AZ65" i="1"/>
  <c r="AT65" i="1"/>
  <c r="AR65" i="1"/>
  <c r="AN65" i="1"/>
  <c r="AL65" i="1"/>
  <c r="AB65" i="1"/>
  <c r="FH64" i="1"/>
  <c r="EX64" i="1"/>
  <c r="ER64" i="1"/>
  <c r="EL64" i="1"/>
  <c r="EJ64" i="1"/>
  <c r="EF64" i="1"/>
  <c r="DZ64" i="1"/>
  <c r="DX64" i="1"/>
  <c r="DT64" i="1"/>
  <c r="DR64" i="1"/>
  <c r="DN64" i="1"/>
  <c r="DH64" i="1"/>
  <c r="DF64" i="1"/>
  <c r="DB64" i="1"/>
  <c r="CZ64" i="1"/>
  <c r="CV64" i="1"/>
  <c r="CT64" i="1"/>
  <c r="CP64" i="1"/>
  <c r="CJ64" i="1"/>
  <c r="CH64" i="1"/>
  <c r="CD64" i="1"/>
  <c r="CB64" i="1"/>
  <c r="BX64" i="1"/>
  <c r="BR64" i="1"/>
  <c r="BP64" i="1"/>
  <c r="BL64" i="1"/>
  <c r="BF64" i="1"/>
  <c r="BD64" i="1"/>
  <c r="AZ64" i="1"/>
  <c r="AT64" i="1"/>
  <c r="AR64" i="1"/>
  <c r="AN64" i="1"/>
  <c r="AL64" i="1"/>
  <c r="AB64" i="1"/>
  <c r="FH63" i="1"/>
  <c r="EX63" i="1"/>
  <c r="ER63" i="1"/>
  <c r="EL63" i="1"/>
  <c r="EJ63" i="1"/>
  <c r="EF63" i="1"/>
  <c r="DZ63" i="1"/>
  <c r="DX63" i="1"/>
  <c r="DT63" i="1"/>
  <c r="DN63" i="1"/>
  <c r="DH63" i="1"/>
  <c r="DF63" i="1"/>
  <c r="DB63" i="1"/>
  <c r="CZ63" i="1"/>
  <c r="CV63" i="1"/>
  <c r="CT63" i="1"/>
  <c r="CP63" i="1"/>
  <c r="CJ63" i="1"/>
  <c r="CH63" i="1"/>
  <c r="CD63" i="1"/>
  <c r="CB63" i="1"/>
  <c r="BX63" i="1"/>
  <c r="BR63" i="1"/>
  <c r="BP63" i="1"/>
  <c r="BL63" i="1"/>
  <c r="BF63" i="1"/>
  <c r="BD63" i="1"/>
  <c r="AZ63" i="1"/>
  <c r="AT63" i="1"/>
  <c r="AR63" i="1"/>
  <c r="AN63" i="1"/>
  <c r="AL63" i="1"/>
  <c r="AB63" i="1"/>
  <c r="FH62" i="1"/>
  <c r="EX62" i="1"/>
  <c r="ER62" i="1"/>
  <c r="EL62" i="1"/>
  <c r="EJ62" i="1"/>
  <c r="EF62" i="1"/>
  <c r="DZ62" i="1"/>
  <c r="DX62" i="1"/>
  <c r="DT62" i="1"/>
  <c r="DR62" i="1"/>
  <c r="DN62" i="1"/>
  <c r="DH62" i="1"/>
  <c r="DF62" i="1"/>
  <c r="DB62" i="1"/>
  <c r="CZ62" i="1"/>
  <c r="CV62" i="1"/>
  <c r="CT62" i="1"/>
  <c r="CP62" i="1"/>
  <c r="CJ62" i="1"/>
  <c r="CH62" i="1"/>
  <c r="CD62" i="1"/>
  <c r="CB62" i="1"/>
  <c r="BX62" i="1"/>
  <c r="BR62" i="1"/>
  <c r="BP62" i="1"/>
  <c r="BL62" i="1"/>
  <c r="BF62" i="1"/>
  <c r="BD62" i="1"/>
  <c r="AZ62" i="1"/>
  <c r="AT62" i="1"/>
  <c r="AR62" i="1"/>
  <c r="AN62" i="1"/>
  <c r="AL62" i="1"/>
  <c r="AB62" i="1"/>
  <c r="FH61" i="1"/>
  <c r="EX61" i="1"/>
  <c r="ER61" i="1"/>
  <c r="EL61" i="1"/>
  <c r="EJ61" i="1"/>
  <c r="EF61" i="1"/>
  <c r="DZ61" i="1"/>
  <c r="DX61" i="1"/>
  <c r="DT61" i="1"/>
  <c r="DR61" i="1"/>
  <c r="DN61" i="1"/>
  <c r="DH61" i="1"/>
  <c r="DF61" i="1"/>
  <c r="DB61" i="1"/>
  <c r="CZ61" i="1"/>
  <c r="CV61" i="1"/>
  <c r="CT61" i="1"/>
  <c r="CP61" i="1"/>
  <c r="CJ61" i="1"/>
  <c r="CH61" i="1"/>
  <c r="CD61" i="1"/>
  <c r="CB61" i="1"/>
  <c r="BX61" i="1"/>
  <c r="BR61" i="1"/>
  <c r="BP61" i="1"/>
  <c r="BL61" i="1"/>
  <c r="BF61" i="1"/>
  <c r="BD61" i="1"/>
  <c r="AZ61" i="1"/>
  <c r="AT61" i="1"/>
  <c r="AR61" i="1"/>
  <c r="AN61" i="1"/>
  <c r="AL61" i="1"/>
  <c r="AB61" i="1"/>
  <c r="FH60" i="1"/>
  <c r="EX60" i="1"/>
  <c r="ER60" i="1"/>
  <c r="EL60" i="1"/>
  <c r="EJ60" i="1"/>
  <c r="EF60" i="1"/>
  <c r="DZ60" i="1"/>
  <c r="DX60" i="1"/>
  <c r="DT60" i="1"/>
  <c r="DR60" i="1"/>
  <c r="DN60" i="1"/>
  <c r="DH60" i="1"/>
  <c r="DF60" i="1"/>
  <c r="DB60" i="1"/>
  <c r="CZ60" i="1"/>
  <c r="CV60" i="1"/>
  <c r="CT60" i="1"/>
  <c r="CP60" i="1"/>
  <c r="CJ60" i="1"/>
  <c r="CH60" i="1"/>
  <c r="CD60" i="1"/>
  <c r="CB60" i="1"/>
  <c r="BX60" i="1"/>
  <c r="BR60" i="1"/>
  <c r="BP60" i="1"/>
  <c r="BL60" i="1"/>
  <c r="BF60" i="1"/>
  <c r="BD60" i="1"/>
  <c r="AZ60" i="1"/>
  <c r="AT60" i="1"/>
  <c r="AR60" i="1"/>
  <c r="AN60" i="1"/>
  <c r="AL60" i="1"/>
  <c r="AB60" i="1"/>
  <c r="FH59" i="1"/>
  <c r="EX59" i="1"/>
  <c r="ER59" i="1"/>
  <c r="EL59" i="1"/>
  <c r="EJ59" i="1"/>
  <c r="EF59" i="1"/>
  <c r="DZ59" i="1"/>
  <c r="DX59" i="1"/>
  <c r="DT59" i="1"/>
  <c r="DN59" i="1"/>
  <c r="DH59" i="1"/>
  <c r="DF59" i="1"/>
  <c r="DB59" i="1"/>
  <c r="CZ59" i="1"/>
  <c r="CV59" i="1"/>
  <c r="CT59" i="1"/>
  <c r="CP59" i="1"/>
  <c r="CJ59" i="1"/>
  <c r="CH59" i="1"/>
  <c r="CD59" i="1"/>
  <c r="CB59" i="1"/>
  <c r="BX59" i="1"/>
  <c r="BR59" i="1"/>
  <c r="BP59" i="1"/>
  <c r="BL59" i="1"/>
  <c r="BF59" i="1"/>
  <c r="BD59" i="1"/>
  <c r="AZ59" i="1"/>
  <c r="AT59" i="1"/>
  <c r="AR59" i="1"/>
  <c r="AN59" i="1"/>
  <c r="AL59" i="1"/>
  <c r="AB59" i="1"/>
  <c r="FH58" i="1"/>
  <c r="EX58" i="1"/>
  <c r="ER58" i="1"/>
  <c r="EL58" i="1"/>
  <c r="EJ58" i="1"/>
  <c r="EF58" i="1"/>
  <c r="DZ58" i="1"/>
  <c r="DX58" i="1"/>
  <c r="DT58" i="1"/>
  <c r="DN58" i="1"/>
  <c r="DH58" i="1"/>
  <c r="DF58" i="1"/>
  <c r="DB58" i="1"/>
  <c r="CZ58" i="1"/>
  <c r="CV58" i="1"/>
  <c r="CT58" i="1"/>
  <c r="CP58" i="1"/>
  <c r="CJ58" i="1"/>
  <c r="CH58" i="1"/>
  <c r="CD58" i="1"/>
  <c r="CB58" i="1"/>
  <c r="BX58" i="1"/>
  <c r="BR58" i="1"/>
  <c r="BP58" i="1"/>
  <c r="BL58" i="1"/>
  <c r="BF58" i="1"/>
  <c r="BD58" i="1"/>
  <c r="AZ58" i="1"/>
  <c r="AT58" i="1"/>
  <c r="AR58" i="1"/>
  <c r="AN58" i="1"/>
  <c r="AL58" i="1"/>
  <c r="AB58" i="1"/>
  <c r="FH57" i="1"/>
  <c r="EX57" i="1"/>
  <c r="ER57" i="1"/>
  <c r="EL57" i="1"/>
  <c r="EJ57" i="1"/>
  <c r="EF57" i="1"/>
  <c r="DZ57" i="1"/>
  <c r="DX57" i="1"/>
  <c r="DT57" i="1"/>
  <c r="DR57" i="1"/>
  <c r="DN57" i="1"/>
  <c r="DH57" i="1"/>
  <c r="DF57" i="1"/>
  <c r="DB57" i="1"/>
  <c r="CZ57" i="1"/>
  <c r="CV57" i="1"/>
  <c r="CT57" i="1"/>
  <c r="CP57" i="1"/>
  <c r="CJ57" i="1"/>
  <c r="CH57" i="1"/>
  <c r="CD57" i="1"/>
  <c r="CB57" i="1"/>
  <c r="BX57" i="1"/>
  <c r="BR57" i="1"/>
  <c r="BP57" i="1"/>
  <c r="BL57" i="1"/>
  <c r="BF57" i="1"/>
  <c r="BD57" i="1"/>
  <c r="AZ57" i="1"/>
  <c r="AT57" i="1"/>
  <c r="AR57" i="1"/>
  <c r="AN57" i="1"/>
  <c r="AL57" i="1"/>
  <c r="AB57" i="1"/>
  <c r="FH56" i="1"/>
  <c r="EX56" i="1"/>
  <c r="ER56" i="1"/>
  <c r="EL56" i="1"/>
  <c r="EJ56" i="1"/>
  <c r="EF56" i="1"/>
  <c r="DZ56" i="1"/>
  <c r="DX56" i="1"/>
  <c r="DT56" i="1"/>
  <c r="DR56" i="1"/>
  <c r="DN56" i="1"/>
  <c r="DH56" i="1"/>
  <c r="DF56" i="1"/>
  <c r="DB56" i="1"/>
  <c r="CZ56" i="1"/>
  <c r="CV56" i="1"/>
  <c r="CT56" i="1"/>
  <c r="CP56" i="1"/>
  <c r="CJ56" i="1"/>
  <c r="CH56" i="1"/>
  <c r="CD56" i="1"/>
  <c r="CB56" i="1"/>
  <c r="BX56" i="1"/>
  <c r="BR56" i="1"/>
  <c r="BP56" i="1"/>
  <c r="BL56" i="1"/>
  <c r="BF56" i="1"/>
  <c r="BD56" i="1"/>
  <c r="AZ56" i="1"/>
  <c r="AT56" i="1"/>
  <c r="AR56" i="1"/>
  <c r="AN56" i="1"/>
  <c r="AL56" i="1"/>
  <c r="AB56" i="1"/>
  <c r="FH55" i="1"/>
  <c r="EX55" i="1"/>
  <c r="EV55" i="1"/>
  <c r="ER55" i="1"/>
  <c r="EL55" i="1"/>
  <c r="EJ55" i="1"/>
  <c r="EF55" i="1"/>
  <c r="DZ55" i="1"/>
  <c r="DX55" i="1"/>
  <c r="DT55" i="1"/>
  <c r="DR55" i="1"/>
  <c r="DN55" i="1"/>
  <c r="DH55" i="1"/>
  <c r="DF55" i="1"/>
  <c r="DB55" i="1"/>
  <c r="CZ55" i="1"/>
  <c r="CV55" i="1"/>
  <c r="CT55" i="1"/>
  <c r="CP55" i="1"/>
  <c r="CJ55" i="1"/>
  <c r="CH55" i="1"/>
  <c r="CD55" i="1"/>
  <c r="CB55" i="1"/>
  <c r="BX55" i="1"/>
  <c r="BR55" i="1"/>
  <c r="BP55" i="1"/>
  <c r="BL55" i="1"/>
  <c r="BF55" i="1"/>
  <c r="BD55" i="1"/>
  <c r="AZ55" i="1"/>
  <c r="AT55" i="1"/>
  <c r="AR55" i="1"/>
  <c r="AN55" i="1"/>
  <c r="AL55" i="1"/>
  <c r="AB55" i="1"/>
  <c r="FH54" i="1"/>
  <c r="EX54" i="1"/>
  <c r="ER54" i="1"/>
  <c r="EL54" i="1"/>
  <c r="EJ54" i="1"/>
  <c r="EF54" i="1"/>
  <c r="DZ54" i="1"/>
  <c r="DX54" i="1"/>
  <c r="DT54" i="1"/>
  <c r="DR54" i="1"/>
  <c r="DN54" i="1"/>
  <c r="DH54" i="1"/>
  <c r="DF54" i="1"/>
  <c r="DB54" i="1"/>
  <c r="CZ54" i="1"/>
  <c r="CV54" i="1"/>
  <c r="CT54" i="1"/>
  <c r="CP54" i="1"/>
  <c r="CJ54" i="1"/>
  <c r="CH54" i="1"/>
  <c r="CD54" i="1"/>
  <c r="CB54" i="1"/>
  <c r="BX54" i="1"/>
  <c r="BR54" i="1"/>
  <c r="BP54" i="1"/>
  <c r="BL54" i="1"/>
  <c r="BF54" i="1"/>
  <c r="BD54" i="1"/>
  <c r="AZ54" i="1"/>
  <c r="AT54" i="1"/>
  <c r="AR54" i="1"/>
  <c r="AN54" i="1"/>
  <c r="AL54" i="1"/>
  <c r="AB54" i="1"/>
  <c r="FH53" i="1"/>
  <c r="EX53" i="1"/>
  <c r="EV53" i="1"/>
  <c r="ER53" i="1"/>
  <c r="EL53" i="1"/>
  <c r="EJ53" i="1"/>
  <c r="EF53" i="1"/>
  <c r="DZ53" i="1"/>
  <c r="DX53" i="1"/>
  <c r="DT53" i="1"/>
  <c r="DR53" i="1"/>
  <c r="DN53" i="1"/>
  <c r="DH53" i="1"/>
  <c r="DF53" i="1"/>
  <c r="DB53" i="1"/>
  <c r="CZ53" i="1"/>
  <c r="CV53" i="1"/>
  <c r="CT53" i="1"/>
  <c r="CP53" i="1"/>
  <c r="CJ53" i="1"/>
  <c r="CH53" i="1"/>
  <c r="CD53" i="1"/>
  <c r="CB53" i="1"/>
  <c r="BX53" i="1"/>
  <c r="BR53" i="1"/>
  <c r="BP53" i="1"/>
  <c r="BL53" i="1"/>
  <c r="BF53" i="1"/>
  <c r="BD53" i="1"/>
  <c r="AZ53" i="1"/>
  <c r="AT53" i="1"/>
  <c r="AR53" i="1"/>
  <c r="AN53" i="1"/>
  <c r="AL53" i="1"/>
  <c r="AB53" i="1"/>
  <c r="FH52" i="1"/>
  <c r="EX52" i="1"/>
  <c r="ER52" i="1"/>
  <c r="EL52" i="1"/>
  <c r="EJ52" i="1"/>
  <c r="EF52" i="1"/>
  <c r="DZ52" i="1"/>
  <c r="DX52" i="1"/>
  <c r="DT52" i="1"/>
  <c r="DR52" i="1"/>
  <c r="DN52" i="1"/>
  <c r="DH52" i="1"/>
  <c r="DF52" i="1"/>
  <c r="DB52" i="1"/>
  <c r="CZ52" i="1"/>
  <c r="CV52" i="1"/>
  <c r="CT52" i="1"/>
  <c r="CP52" i="1"/>
  <c r="CJ52" i="1"/>
  <c r="CD52" i="1"/>
  <c r="CB52" i="1"/>
  <c r="BX52" i="1"/>
  <c r="BR52" i="1"/>
  <c r="BP52" i="1"/>
  <c r="BL52" i="1"/>
  <c r="BF52" i="1"/>
  <c r="BD52" i="1"/>
  <c r="AZ52" i="1"/>
  <c r="AT52" i="1"/>
  <c r="AR52" i="1"/>
  <c r="AN52" i="1"/>
  <c r="AL52" i="1"/>
  <c r="AB52" i="1"/>
  <c r="FH51" i="1"/>
  <c r="EX51" i="1"/>
  <c r="ER51" i="1"/>
  <c r="EL51" i="1"/>
  <c r="EJ51" i="1"/>
  <c r="EF51" i="1"/>
  <c r="DZ51" i="1"/>
  <c r="DX51" i="1"/>
  <c r="DT51" i="1"/>
  <c r="DR51" i="1"/>
  <c r="DN51" i="1"/>
  <c r="DH51" i="1"/>
  <c r="DF51" i="1"/>
  <c r="DB51" i="1"/>
  <c r="CZ51" i="1"/>
  <c r="CV51" i="1"/>
  <c r="CT51" i="1"/>
  <c r="CP51" i="1"/>
  <c r="CJ51" i="1"/>
  <c r="CH51" i="1"/>
  <c r="CD51" i="1"/>
  <c r="CB51" i="1"/>
  <c r="BX51" i="1"/>
  <c r="BR51" i="1"/>
  <c r="BP51" i="1"/>
  <c r="BL51" i="1"/>
  <c r="BF51" i="1"/>
  <c r="AZ51" i="1"/>
  <c r="AT51" i="1"/>
  <c r="AR51" i="1"/>
  <c r="AN51" i="1"/>
  <c r="AL51" i="1"/>
  <c r="AB51" i="1"/>
  <c r="FH50" i="1"/>
  <c r="EX50" i="1"/>
  <c r="EV50" i="1"/>
  <c r="ER50" i="1"/>
  <c r="EL50" i="1"/>
  <c r="EJ50" i="1"/>
  <c r="EF50" i="1"/>
  <c r="DZ50" i="1"/>
  <c r="DX50" i="1"/>
  <c r="DT50" i="1"/>
  <c r="DR50" i="1"/>
  <c r="DN50" i="1"/>
  <c r="DH50" i="1"/>
  <c r="DF50" i="1"/>
  <c r="DB50" i="1"/>
  <c r="CZ50" i="1"/>
  <c r="CV50" i="1"/>
  <c r="CT50" i="1"/>
  <c r="CP50" i="1"/>
  <c r="CJ50" i="1"/>
  <c r="CH50" i="1"/>
  <c r="CD50" i="1"/>
  <c r="CB50" i="1"/>
  <c r="BX50" i="1"/>
  <c r="BR50" i="1"/>
  <c r="BP50" i="1"/>
  <c r="BL50" i="1"/>
  <c r="BF50" i="1"/>
  <c r="BD50" i="1"/>
  <c r="AZ50" i="1"/>
  <c r="AT50" i="1"/>
  <c r="AR50" i="1"/>
  <c r="AN50" i="1"/>
  <c r="AL50" i="1"/>
  <c r="AB50" i="1"/>
  <c r="FH34" i="1"/>
  <c r="EX34" i="1"/>
  <c r="EV34" i="1"/>
  <c r="ER34" i="1"/>
  <c r="EL34" i="1"/>
  <c r="EJ34" i="1"/>
  <c r="EF34" i="1"/>
  <c r="DZ34" i="1"/>
  <c r="DT34" i="1"/>
  <c r="DR34" i="1"/>
  <c r="DN34" i="1"/>
  <c r="DH34" i="1"/>
  <c r="DF34" i="1"/>
  <c r="DB34" i="1"/>
  <c r="CV34" i="1"/>
  <c r="CT34" i="1"/>
  <c r="CP34" i="1"/>
  <c r="CJ34" i="1"/>
  <c r="CD34" i="1"/>
  <c r="CB34" i="1"/>
  <c r="BX34" i="1"/>
  <c r="BR34" i="1"/>
  <c r="BP34" i="1"/>
  <c r="BL34" i="1"/>
  <c r="BF34" i="1"/>
  <c r="AT34" i="1"/>
  <c r="AR34" i="1"/>
  <c r="AN34" i="1"/>
  <c r="AL34" i="1"/>
  <c r="AB34" i="1"/>
  <c r="FH47" i="1"/>
  <c r="EX47" i="1"/>
  <c r="ER47" i="1"/>
  <c r="EL47" i="1"/>
  <c r="EJ47" i="1"/>
  <c r="EF47" i="1"/>
  <c r="DZ47" i="1"/>
  <c r="DX47" i="1"/>
  <c r="DT47" i="1"/>
  <c r="DN47" i="1"/>
  <c r="DH47" i="1"/>
  <c r="DF47" i="1"/>
  <c r="DB47" i="1"/>
  <c r="CZ47" i="1"/>
  <c r="CV47" i="1"/>
  <c r="CT47" i="1"/>
  <c r="CP47" i="1"/>
  <c r="CJ47" i="1"/>
  <c r="CH47" i="1"/>
  <c r="CD47" i="1"/>
  <c r="CB47" i="1"/>
  <c r="BX47" i="1"/>
  <c r="BR47" i="1"/>
  <c r="BP47" i="1"/>
  <c r="BL47" i="1"/>
  <c r="BF47" i="1"/>
  <c r="AZ47" i="1"/>
  <c r="AT47" i="1"/>
  <c r="AR47" i="1"/>
  <c r="AN47" i="1"/>
  <c r="AL47" i="1"/>
  <c r="AB47" i="1"/>
  <c r="FH46" i="1"/>
  <c r="EX46" i="1"/>
  <c r="ER46" i="1"/>
  <c r="EL46" i="1"/>
  <c r="EJ46" i="1"/>
  <c r="EF46" i="1"/>
  <c r="DZ46" i="1"/>
  <c r="DX46" i="1"/>
  <c r="DT46" i="1"/>
  <c r="DR46" i="1"/>
  <c r="DN46" i="1"/>
  <c r="DH46" i="1"/>
  <c r="DF46" i="1"/>
  <c r="DB46" i="1"/>
  <c r="CZ46" i="1"/>
  <c r="CV46" i="1"/>
  <c r="CT46" i="1"/>
  <c r="CP46" i="1"/>
  <c r="CJ46" i="1"/>
  <c r="CH46" i="1"/>
  <c r="CD46" i="1"/>
  <c r="CB46" i="1"/>
  <c r="BX46" i="1"/>
  <c r="BR46" i="1"/>
  <c r="BP46" i="1"/>
  <c r="BL46" i="1"/>
  <c r="BF46" i="1"/>
  <c r="BD46" i="1"/>
  <c r="AZ46" i="1"/>
  <c r="AT46" i="1"/>
  <c r="AR46" i="1"/>
  <c r="AN46" i="1"/>
  <c r="AL46" i="1"/>
  <c r="AB46" i="1"/>
  <c r="FH45" i="1"/>
  <c r="EX45" i="1"/>
  <c r="EV45" i="1"/>
  <c r="ER45" i="1"/>
  <c r="EL45" i="1"/>
  <c r="EF45" i="1"/>
  <c r="DZ45" i="1"/>
  <c r="DX45" i="1"/>
  <c r="DT45" i="1"/>
  <c r="DR45" i="1"/>
  <c r="DN45" i="1"/>
  <c r="DH45" i="1"/>
  <c r="DF45" i="1"/>
  <c r="DB45" i="1"/>
  <c r="CZ45" i="1"/>
  <c r="CV45" i="1"/>
  <c r="CT45" i="1"/>
  <c r="CP45" i="1"/>
  <c r="CJ45" i="1"/>
  <c r="CD45" i="1"/>
  <c r="CB45" i="1"/>
  <c r="BX45" i="1"/>
  <c r="BR45" i="1"/>
  <c r="BP45" i="1"/>
  <c r="BL45" i="1"/>
  <c r="BF45" i="1"/>
  <c r="AZ45" i="1"/>
  <c r="AT45" i="1"/>
  <c r="AR45" i="1"/>
  <c r="AN45" i="1"/>
  <c r="AL45" i="1"/>
  <c r="AB45" i="1"/>
  <c r="FH44" i="1"/>
  <c r="EX44" i="1"/>
  <c r="ER44" i="1"/>
  <c r="EL44" i="1"/>
  <c r="EJ44" i="1"/>
  <c r="EF44" i="1"/>
  <c r="DZ44" i="1"/>
  <c r="DX44" i="1"/>
  <c r="DT44" i="1"/>
  <c r="DN44" i="1"/>
  <c r="DH44" i="1"/>
  <c r="DF44" i="1"/>
  <c r="DB44" i="1"/>
  <c r="CZ44" i="1"/>
  <c r="CV44" i="1"/>
  <c r="CT44" i="1"/>
  <c r="CP44" i="1"/>
  <c r="CJ44" i="1"/>
  <c r="CD44" i="1"/>
  <c r="CB44" i="1"/>
  <c r="BX44" i="1"/>
  <c r="BR44" i="1"/>
  <c r="BP44" i="1"/>
  <c r="BL44" i="1"/>
  <c r="BF44" i="1"/>
  <c r="AZ44" i="1"/>
  <c r="AT44" i="1"/>
  <c r="AR44" i="1"/>
  <c r="AN44" i="1"/>
  <c r="AL44" i="1"/>
  <c r="AB44" i="1"/>
  <c r="FH43" i="1"/>
  <c r="EX43" i="1"/>
  <c r="EV43" i="1"/>
  <c r="ER43" i="1"/>
  <c r="EL43" i="1"/>
  <c r="EJ43" i="1"/>
  <c r="EF43" i="1"/>
  <c r="DZ43" i="1"/>
  <c r="DX43" i="1"/>
  <c r="DT43" i="1"/>
  <c r="DR43" i="1"/>
  <c r="DN43" i="1"/>
  <c r="DH43" i="1"/>
  <c r="DF43" i="1"/>
  <c r="DB43" i="1"/>
  <c r="CZ43" i="1"/>
  <c r="CV43" i="1"/>
  <c r="CT43" i="1"/>
  <c r="CP43" i="1"/>
  <c r="CJ43" i="1"/>
  <c r="CH43" i="1"/>
  <c r="CD43" i="1"/>
  <c r="CB43" i="1"/>
  <c r="BX43" i="1"/>
  <c r="BR43" i="1"/>
  <c r="BP43" i="1"/>
  <c r="BL43" i="1"/>
  <c r="BF43" i="1"/>
  <c r="BD43" i="1"/>
  <c r="AZ43" i="1"/>
  <c r="AT43" i="1"/>
  <c r="AR43" i="1"/>
  <c r="AN43" i="1"/>
  <c r="AL43" i="1"/>
  <c r="AB43" i="1"/>
  <c r="FH42" i="1"/>
  <c r="EX42" i="1"/>
  <c r="EV42" i="1"/>
  <c r="ER42" i="1"/>
  <c r="EL42" i="1"/>
  <c r="EJ42" i="1"/>
  <c r="EF42" i="1"/>
  <c r="DZ42" i="1"/>
  <c r="DX42" i="1"/>
  <c r="DT42" i="1"/>
  <c r="DR42" i="1"/>
  <c r="DN42" i="1"/>
  <c r="DH42" i="1"/>
  <c r="DF42" i="1"/>
  <c r="DB42" i="1"/>
  <c r="CZ42" i="1"/>
  <c r="CV42" i="1"/>
  <c r="CT42" i="1"/>
  <c r="CP42" i="1"/>
  <c r="CJ42" i="1"/>
  <c r="CH42" i="1"/>
  <c r="CD42" i="1"/>
  <c r="CB42" i="1"/>
  <c r="BX42" i="1"/>
  <c r="BR42" i="1"/>
  <c r="BP42" i="1"/>
  <c r="BL42" i="1"/>
  <c r="BF42" i="1"/>
  <c r="AZ42" i="1"/>
  <c r="AT42" i="1"/>
  <c r="AR42" i="1"/>
  <c r="AN42" i="1"/>
  <c r="AL42" i="1"/>
  <c r="AB42" i="1"/>
  <c r="FH49" i="1"/>
  <c r="EX49" i="1"/>
  <c r="EV49" i="1"/>
  <c r="ER49" i="1"/>
  <c r="EL49" i="1"/>
  <c r="EJ49" i="1"/>
  <c r="EF49" i="1"/>
  <c r="DZ49" i="1"/>
  <c r="DX49" i="1"/>
  <c r="DT49" i="1"/>
  <c r="DR49" i="1"/>
  <c r="DN49" i="1"/>
  <c r="DH49" i="1"/>
  <c r="DF49" i="1"/>
  <c r="DB49" i="1"/>
  <c r="CZ49" i="1"/>
  <c r="CV49" i="1"/>
  <c r="CT49" i="1"/>
  <c r="CP49" i="1"/>
  <c r="CJ49" i="1"/>
  <c r="CH49" i="1"/>
  <c r="CD49" i="1"/>
  <c r="CB49" i="1"/>
  <c r="BX49" i="1"/>
  <c r="BR49" i="1"/>
  <c r="BP49" i="1"/>
  <c r="BL49" i="1"/>
  <c r="BF49" i="1"/>
  <c r="BD49" i="1"/>
  <c r="AZ49" i="1"/>
  <c r="AT49" i="1"/>
  <c r="AR49" i="1"/>
  <c r="AN49" i="1"/>
  <c r="AL49" i="1"/>
  <c r="AB49" i="1"/>
  <c r="FH38" i="1"/>
  <c r="EX38" i="1"/>
  <c r="ER38" i="1"/>
  <c r="EL38" i="1"/>
  <c r="EJ38" i="1"/>
  <c r="EF38" i="1"/>
  <c r="DZ38" i="1"/>
  <c r="DX38" i="1"/>
  <c r="DT38" i="1"/>
  <c r="DR38" i="1"/>
  <c r="DN38" i="1"/>
  <c r="DH38" i="1"/>
  <c r="DF38" i="1"/>
  <c r="DB38" i="1"/>
  <c r="CZ38" i="1"/>
  <c r="CV38" i="1"/>
  <c r="CT38" i="1"/>
  <c r="CP38" i="1"/>
  <c r="CJ38" i="1"/>
  <c r="CH38" i="1"/>
  <c r="CD38" i="1"/>
  <c r="CB38" i="1"/>
  <c r="BX38" i="1"/>
  <c r="BR38" i="1"/>
  <c r="BP38" i="1"/>
  <c r="BL38" i="1"/>
  <c r="BF38" i="1"/>
  <c r="BD38" i="1"/>
  <c r="AZ38" i="1"/>
  <c r="AT38" i="1"/>
  <c r="AR38" i="1"/>
  <c r="AN38" i="1"/>
  <c r="AL38" i="1"/>
  <c r="AB38" i="1"/>
  <c r="FH40" i="1"/>
  <c r="EX40" i="1"/>
  <c r="EV40" i="1"/>
  <c r="ER40" i="1"/>
  <c r="EL40" i="1"/>
  <c r="EJ40" i="1"/>
  <c r="EF40" i="1"/>
  <c r="DZ40" i="1"/>
  <c r="DX40" i="1"/>
  <c r="DT40" i="1"/>
  <c r="DR40" i="1"/>
  <c r="DN40" i="1"/>
  <c r="DH40" i="1"/>
  <c r="DF40" i="1"/>
  <c r="DB40" i="1"/>
  <c r="CZ40" i="1"/>
  <c r="CV40" i="1"/>
  <c r="CT40" i="1"/>
  <c r="CP40" i="1"/>
  <c r="CJ40" i="1"/>
  <c r="CH40" i="1"/>
  <c r="CD40" i="1"/>
  <c r="CB40" i="1"/>
  <c r="BX40" i="1"/>
  <c r="BR40" i="1"/>
  <c r="BP40" i="1"/>
  <c r="BL40" i="1"/>
  <c r="BF40" i="1"/>
  <c r="BD40" i="1"/>
  <c r="AZ40" i="1"/>
  <c r="AT40" i="1"/>
  <c r="AR40" i="1"/>
  <c r="AN40" i="1"/>
  <c r="AL40" i="1"/>
  <c r="AB40" i="1"/>
  <c r="FH35" i="1"/>
  <c r="EX35" i="1"/>
  <c r="ER35" i="1"/>
  <c r="EL35" i="1"/>
  <c r="EJ35" i="1"/>
  <c r="EF35" i="1"/>
  <c r="DZ35" i="1"/>
  <c r="DX35" i="1"/>
  <c r="DT35" i="1"/>
  <c r="DR35" i="1"/>
  <c r="DN35" i="1"/>
  <c r="DH35" i="1"/>
  <c r="DF35" i="1"/>
  <c r="DB35" i="1"/>
  <c r="CZ35" i="1"/>
  <c r="CV35" i="1"/>
  <c r="CT35" i="1"/>
  <c r="CP35" i="1"/>
  <c r="CJ35" i="1"/>
  <c r="CD35" i="1"/>
  <c r="CB35" i="1"/>
  <c r="BX35" i="1"/>
  <c r="BR35" i="1"/>
  <c r="BP35" i="1"/>
  <c r="BL35" i="1"/>
  <c r="BF35" i="1"/>
  <c r="BD35" i="1"/>
  <c r="AZ35" i="1"/>
  <c r="AT35" i="1"/>
  <c r="AR35" i="1"/>
  <c r="AN35" i="1"/>
  <c r="AL35" i="1"/>
  <c r="AB35" i="1"/>
  <c r="FH36" i="1"/>
  <c r="EX36" i="1"/>
  <c r="ER36" i="1"/>
  <c r="EL36" i="1"/>
  <c r="EJ36" i="1"/>
  <c r="EF36" i="1"/>
  <c r="DZ36" i="1"/>
  <c r="DX36" i="1"/>
  <c r="DT36" i="1"/>
  <c r="DR36" i="1"/>
  <c r="DN36" i="1"/>
  <c r="DH36" i="1"/>
  <c r="DF36" i="1"/>
  <c r="DB36" i="1"/>
  <c r="CZ36" i="1"/>
  <c r="CV36" i="1"/>
  <c r="CT36" i="1"/>
  <c r="CP36" i="1"/>
  <c r="CJ36" i="1"/>
  <c r="CD36" i="1"/>
  <c r="CB36" i="1"/>
  <c r="BX36" i="1"/>
  <c r="BR36" i="1"/>
  <c r="BP36" i="1"/>
  <c r="BL36" i="1"/>
  <c r="BF36" i="1"/>
  <c r="BD36" i="1"/>
  <c r="AZ36" i="1"/>
  <c r="AT36" i="1"/>
  <c r="AR36" i="1"/>
  <c r="AN36" i="1"/>
  <c r="AL36" i="1"/>
  <c r="AB36" i="1"/>
  <c r="FH37" i="1"/>
  <c r="EX37" i="1"/>
  <c r="EV37" i="1"/>
  <c r="ER37" i="1"/>
  <c r="EL37" i="1"/>
  <c r="EJ37" i="1"/>
  <c r="EF37" i="1"/>
  <c r="DZ37" i="1"/>
  <c r="DX37" i="1"/>
  <c r="DT37" i="1"/>
  <c r="DR37" i="1"/>
  <c r="DN37" i="1"/>
  <c r="DH37" i="1"/>
  <c r="DF37" i="1"/>
  <c r="DB37" i="1"/>
  <c r="CZ37" i="1"/>
  <c r="CV37" i="1"/>
  <c r="CT37" i="1"/>
  <c r="CP37" i="1"/>
  <c r="CJ37" i="1"/>
  <c r="CH37" i="1"/>
  <c r="CD37" i="1"/>
  <c r="CB37" i="1"/>
  <c r="BX37" i="1"/>
  <c r="BR37" i="1"/>
  <c r="BP37" i="1"/>
  <c r="BL37" i="1"/>
  <c r="BF37" i="1"/>
  <c r="BD37" i="1"/>
  <c r="AZ37" i="1"/>
  <c r="AT37" i="1"/>
  <c r="AR37" i="1"/>
  <c r="AN37" i="1"/>
  <c r="AL37" i="1"/>
  <c r="AB37" i="1"/>
  <c r="FH39" i="1"/>
  <c r="EX39" i="1"/>
  <c r="ER39" i="1"/>
  <c r="EL39" i="1"/>
  <c r="EJ39" i="1"/>
  <c r="EF39" i="1"/>
  <c r="DZ39" i="1"/>
  <c r="DX39" i="1"/>
  <c r="DT39" i="1"/>
  <c r="DN39" i="1"/>
  <c r="DH39" i="1"/>
  <c r="DF39" i="1"/>
  <c r="DB39" i="1"/>
  <c r="CZ39" i="1"/>
  <c r="CV39" i="1"/>
  <c r="CT39" i="1"/>
  <c r="CP39" i="1"/>
  <c r="CJ39" i="1"/>
  <c r="CH39" i="1"/>
  <c r="CD39" i="1"/>
  <c r="CB39" i="1"/>
  <c r="BX39" i="1"/>
  <c r="BR39" i="1"/>
  <c r="BP39" i="1"/>
  <c r="BL39" i="1"/>
  <c r="BF39" i="1"/>
  <c r="AZ39" i="1"/>
  <c r="AT39" i="1"/>
  <c r="AR39" i="1"/>
  <c r="AN39" i="1"/>
  <c r="AL39" i="1"/>
  <c r="AB39" i="1"/>
  <c r="FH41" i="1"/>
  <c r="EX41" i="1"/>
  <c r="ER41" i="1"/>
  <c r="EL41" i="1"/>
  <c r="EJ41" i="1"/>
  <c r="EF41" i="1"/>
  <c r="DZ41" i="1"/>
  <c r="DX41" i="1"/>
  <c r="DT41" i="1"/>
  <c r="DR41" i="1"/>
  <c r="DN41" i="1"/>
  <c r="DH41" i="1"/>
  <c r="DF41" i="1"/>
  <c r="DB41" i="1"/>
  <c r="CZ41" i="1"/>
  <c r="CV41" i="1"/>
  <c r="CT41" i="1"/>
  <c r="CP41" i="1"/>
  <c r="CJ41" i="1"/>
  <c r="CD41" i="1"/>
  <c r="CB41" i="1"/>
  <c r="BX41" i="1"/>
  <c r="BR41" i="1"/>
  <c r="BP41" i="1"/>
  <c r="BL41" i="1"/>
  <c r="BF41" i="1"/>
  <c r="AZ41" i="1"/>
  <c r="AT41" i="1"/>
  <c r="AR41" i="1"/>
  <c r="AN41" i="1"/>
  <c r="AL41" i="1"/>
  <c r="AB41" i="1"/>
  <c r="FH32" i="1"/>
  <c r="EX32" i="1"/>
  <c r="EV32" i="1"/>
  <c r="ER32" i="1"/>
  <c r="EL32" i="1"/>
  <c r="EJ32" i="1"/>
  <c r="EF32" i="1"/>
  <c r="DZ32" i="1"/>
  <c r="DX32" i="1"/>
  <c r="DT32" i="1"/>
  <c r="DR32" i="1"/>
  <c r="DN32" i="1"/>
  <c r="DH32" i="1"/>
  <c r="DF32" i="1"/>
  <c r="DB32" i="1"/>
  <c r="CZ32" i="1"/>
  <c r="CV32" i="1"/>
  <c r="CT32" i="1"/>
  <c r="CP32" i="1"/>
  <c r="CJ32" i="1"/>
  <c r="CD32" i="1"/>
  <c r="CB32" i="1"/>
  <c r="BX32" i="1"/>
  <c r="BR32" i="1"/>
  <c r="BP32" i="1"/>
  <c r="BL32" i="1"/>
  <c r="BF32" i="1"/>
  <c r="BD32" i="1"/>
  <c r="AZ32" i="1"/>
  <c r="AT32" i="1"/>
  <c r="AR32" i="1"/>
  <c r="AN32" i="1"/>
  <c r="AL32" i="1"/>
  <c r="AB32" i="1"/>
  <c r="FH26" i="1"/>
  <c r="EX26" i="1"/>
  <c r="ER26" i="1"/>
  <c r="EL26" i="1"/>
  <c r="EJ26" i="1"/>
  <c r="EF26" i="1"/>
  <c r="DZ26" i="1"/>
  <c r="DX26" i="1"/>
  <c r="DT26" i="1"/>
  <c r="DR26" i="1"/>
  <c r="DN26" i="1"/>
  <c r="DH26" i="1"/>
  <c r="DF26" i="1"/>
  <c r="DB26" i="1"/>
  <c r="CZ26" i="1"/>
  <c r="CV26" i="1"/>
  <c r="CT26" i="1"/>
  <c r="CP26" i="1"/>
  <c r="CJ26" i="1"/>
  <c r="CD26" i="1"/>
  <c r="CB26" i="1"/>
  <c r="BX26" i="1"/>
  <c r="BR26" i="1"/>
  <c r="BP26" i="1"/>
  <c r="BL26" i="1"/>
  <c r="BF26" i="1"/>
  <c r="AZ26" i="1"/>
  <c r="AT26" i="1"/>
  <c r="AR26" i="1"/>
  <c r="AN26" i="1"/>
  <c r="AL26" i="1"/>
  <c r="AB26" i="1"/>
  <c r="FH31" i="1"/>
  <c r="EX31" i="1"/>
  <c r="ER31" i="1"/>
  <c r="EL31" i="1"/>
  <c r="EF31" i="1"/>
  <c r="DZ31" i="1"/>
  <c r="DX31" i="1"/>
  <c r="DT31" i="1"/>
  <c r="DN31" i="1"/>
  <c r="DH31" i="1"/>
  <c r="DF31" i="1"/>
  <c r="DB31" i="1"/>
  <c r="CZ31" i="1"/>
  <c r="CV31" i="1"/>
  <c r="CT31" i="1"/>
  <c r="CP31" i="1"/>
  <c r="CJ31" i="1"/>
  <c r="CD31" i="1"/>
  <c r="CB31" i="1"/>
  <c r="BX31" i="1"/>
  <c r="BR31" i="1"/>
  <c r="BP31" i="1"/>
  <c r="BL31" i="1"/>
  <c r="BF31" i="1"/>
  <c r="AZ31" i="1"/>
  <c r="AT31" i="1"/>
  <c r="AR31" i="1"/>
  <c r="AN31" i="1"/>
  <c r="AL31" i="1"/>
  <c r="AB31" i="1"/>
  <c r="FH27" i="1"/>
  <c r="EX27" i="1"/>
  <c r="EV27" i="1"/>
  <c r="ER27" i="1"/>
  <c r="EL27" i="1"/>
  <c r="EJ27" i="1"/>
  <c r="EF27" i="1"/>
  <c r="DZ27" i="1"/>
  <c r="DX27" i="1"/>
  <c r="DT27" i="1"/>
  <c r="DR27" i="1"/>
  <c r="DN27" i="1"/>
  <c r="DH27" i="1"/>
  <c r="DF27" i="1"/>
  <c r="DB27" i="1"/>
  <c r="CZ27" i="1"/>
  <c r="CV27" i="1"/>
  <c r="CT27" i="1"/>
  <c r="CP27" i="1"/>
  <c r="CJ27" i="1"/>
  <c r="CH27" i="1"/>
  <c r="CD27" i="1"/>
  <c r="CB27" i="1"/>
  <c r="BX27" i="1"/>
  <c r="BR27" i="1"/>
  <c r="BP27" i="1"/>
  <c r="BL27" i="1"/>
  <c r="BF27" i="1"/>
  <c r="BD27" i="1"/>
  <c r="AZ27" i="1"/>
  <c r="AT27" i="1"/>
  <c r="AR27" i="1"/>
  <c r="AN27" i="1"/>
  <c r="AL27" i="1"/>
  <c r="AB27" i="1"/>
  <c r="FH25" i="1"/>
  <c r="EX25" i="1"/>
  <c r="ER25" i="1"/>
  <c r="EL25" i="1"/>
  <c r="EJ25" i="1"/>
  <c r="EF25" i="1"/>
  <c r="DZ25" i="1"/>
  <c r="DX25" i="1"/>
  <c r="DT25" i="1"/>
  <c r="DN25" i="1"/>
  <c r="DH25" i="1"/>
  <c r="DF25" i="1"/>
  <c r="DB25" i="1"/>
  <c r="CZ25" i="1"/>
  <c r="CV25" i="1"/>
  <c r="CT25" i="1"/>
  <c r="CP25" i="1"/>
  <c r="CJ25" i="1"/>
  <c r="CD25" i="1"/>
  <c r="CB25" i="1"/>
  <c r="BX25" i="1"/>
  <c r="BR25" i="1"/>
  <c r="BP25" i="1"/>
  <c r="BL25" i="1"/>
  <c r="AZ25" i="1"/>
  <c r="AT25" i="1"/>
  <c r="AR25" i="1"/>
  <c r="AN25" i="1"/>
  <c r="AL25" i="1"/>
  <c r="AB25" i="1"/>
  <c r="FH22" i="1"/>
  <c r="EX22" i="1"/>
  <c r="EV22" i="1"/>
  <c r="ER22" i="1"/>
  <c r="EL22" i="1"/>
  <c r="EJ22" i="1"/>
  <c r="EF22" i="1"/>
  <c r="DZ22" i="1"/>
  <c r="DX22" i="1"/>
  <c r="DT22" i="1"/>
  <c r="DR22" i="1"/>
  <c r="DN22" i="1"/>
  <c r="DH22" i="1"/>
  <c r="DF22" i="1"/>
  <c r="DB22" i="1"/>
  <c r="CZ22" i="1"/>
  <c r="CV22" i="1"/>
  <c r="CT22" i="1"/>
  <c r="CP22" i="1"/>
  <c r="CJ22" i="1"/>
  <c r="CH22" i="1"/>
  <c r="CD22" i="1"/>
  <c r="CB22" i="1"/>
  <c r="BX22" i="1"/>
  <c r="BR22" i="1"/>
  <c r="BP22" i="1"/>
  <c r="BL22" i="1"/>
  <c r="BF22" i="1"/>
  <c r="BD22" i="1"/>
  <c r="AZ22" i="1"/>
  <c r="AT22" i="1"/>
  <c r="AR22" i="1"/>
  <c r="AN22" i="1"/>
  <c r="AL22" i="1"/>
  <c r="AB22" i="1"/>
  <c r="FH28" i="1"/>
  <c r="EX28" i="1"/>
  <c r="ER28" i="1"/>
  <c r="EL28" i="1"/>
  <c r="EJ28" i="1"/>
  <c r="EF28" i="1"/>
  <c r="DZ28" i="1"/>
  <c r="DX28" i="1"/>
  <c r="DT28" i="1"/>
  <c r="DR28" i="1"/>
  <c r="DN28" i="1"/>
  <c r="DH28" i="1"/>
  <c r="DF28" i="1"/>
  <c r="DB28" i="1"/>
  <c r="CZ28" i="1"/>
  <c r="CV28" i="1"/>
  <c r="CT28" i="1"/>
  <c r="CP28" i="1"/>
  <c r="CJ28" i="1"/>
  <c r="CD28" i="1"/>
  <c r="CB28" i="1"/>
  <c r="BX28" i="1"/>
  <c r="BR28" i="1"/>
  <c r="BP28" i="1"/>
  <c r="BL28" i="1"/>
  <c r="BF28" i="1"/>
  <c r="AZ28" i="1"/>
  <c r="AT28" i="1"/>
  <c r="AR28" i="1"/>
  <c r="AN28" i="1"/>
  <c r="AL28" i="1"/>
  <c r="AB28" i="1"/>
  <c r="FH33" i="1"/>
  <c r="EX33" i="1"/>
  <c r="ER33" i="1"/>
  <c r="EL33" i="1"/>
  <c r="EF33" i="1"/>
  <c r="DZ33" i="1"/>
  <c r="DT33" i="1"/>
  <c r="DR33" i="1"/>
  <c r="DN33" i="1"/>
  <c r="DH33" i="1"/>
  <c r="DF33" i="1"/>
  <c r="DB33" i="1"/>
  <c r="CZ33" i="1"/>
  <c r="CV33" i="1"/>
  <c r="CT33" i="1"/>
  <c r="CP33" i="1"/>
  <c r="CJ33" i="1"/>
  <c r="CD33" i="1"/>
  <c r="CB33" i="1"/>
  <c r="BX33" i="1"/>
  <c r="BR33" i="1"/>
  <c r="BP33" i="1"/>
  <c r="BL33" i="1"/>
  <c r="AZ33" i="1"/>
  <c r="AT33" i="1"/>
  <c r="AR33" i="1"/>
  <c r="AL33" i="1"/>
  <c r="AB33" i="1"/>
  <c r="FH29" i="1"/>
  <c r="EX29" i="1"/>
  <c r="EV29" i="1"/>
  <c r="ER29" i="1"/>
  <c r="EL29" i="1"/>
  <c r="EJ29" i="1"/>
  <c r="EF29" i="1"/>
  <c r="DZ29" i="1"/>
  <c r="DT29" i="1"/>
  <c r="DN29" i="1"/>
  <c r="DH29" i="1"/>
  <c r="DF29" i="1"/>
  <c r="DB29" i="1"/>
  <c r="CZ29" i="1"/>
  <c r="CV29" i="1"/>
  <c r="CT29" i="1"/>
  <c r="CP29" i="1"/>
  <c r="CJ29" i="1"/>
  <c r="CD29" i="1"/>
  <c r="CB29" i="1"/>
  <c r="BX29" i="1"/>
  <c r="BR29" i="1"/>
  <c r="BP29" i="1"/>
  <c r="BL29" i="1"/>
  <c r="BF29" i="1"/>
  <c r="AZ29" i="1"/>
  <c r="AT29" i="1"/>
  <c r="AR29" i="1"/>
  <c r="AN29" i="1"/>
  <c r="AL29" i="1"/>
  <c r="AB29" i="1"/>
  <c r="FH19" i="1"/>
  <c r="EX19" i="1"/>
  <c r="ER19" i="1"/>
  <c r="EL19" i="1"/>
  <c r="EF19" i="1"/>
  <c r="DZ19" i="1"/>
  <c r="DT19" i="1"/>
  <c r="DR19" i="1"/>
  <c r="DN19" i="1"/>
  <c r="DH19" i="1"/>
  <c r="DB19" i="1"/>
  <c r="CZ19" i="1"/>
  <c r="CV19" i="1"/>
  <c r="CT19" i="1"/>
  <c r="CP19" i="1"/>
  <c r="CJ19" i="1"/>
  <c r="CD19" i="1"/>
  <c r="CB19" i="1"/>
  <c r="BX19" i="1"/>
  <c r="BR19" i="1"/>
  <c r="BP19" i="1"/>
  <c r="BL19" i="1"/>
  <c r="AZ19" i="1"/>
  <c r="AT19" i="1"/>
  <c r="AR19" i="1"/>
  <c r="AN19" i="1"/>
  <c r="AL19" i="1"/>
  <c r="AB19" i="1"/>
  <c r="FH24" i="1"/>
  <c r="EX24" i="1"/>
  <c r="ER24" i="1"/>
  <c r="EL24" i="1"/>
  <c r="EF24" i="1"/>
  <c r="DZ24" i="1"/>
  <c r="DX24" i="1"/>
  <c r="DT24" i="1"/>
  <c r="DR24" i="1"/>
  <c r="DN24" i="1"/>
  <c r="DH24" i="1"/>
  <c r="DF24" i="1"/>
  <c r="DB24" i="1"/>
  <c r="CZ24" i="1"/>
  <c r="CV24" i="1"/>
  <c r="CT24" i="1"/>
  <c r="CP24" i="1"/>
  <c r="CJ24" i="1"/>
  <c r="CH24" i="1"/>
  <c r="CD24" i="1"/>
  <c r="CB24" i="1"/>
  <c r="BX24" i="1"/>
  <c r="BR24" i="1"/>
  <c r="BP24" i="1"/>
  <c r="BL24" i="1"/>
  <c r="AZ24" i="1"/>
  <c r="AT24" i="1"/>
  <c r="AR24" i="1"/>
  <c r="AN24" i="1"/>
  <c r="AL24" i="1"/>
  <c r="AB24" i="1"/>
  <c r="FH30" i="1"/>
  <c r="EX30" i="1"/>
  <c r="EV30" i="1"/>
  <c r="ER30" i="1"/>
  <c r="EL30" i="1"/>
  <c r="EJ30" i="1"/>
  <c r="EF30" i="1"/>
  <c r="DZ30" i="1"/>
  <c r="DX30" i="1"/>
  <c r="DT30" i="1"/>
  <c r="DR30" i="1"/>
  <c r="DN30" i="1"/>
  <c r="DH30" i="1"/>
  <c r="DF30" i="1"/>
  <c r="DB30" i="1"/>
  <c r="CZ30" i="1"/>
  <c r="CV30" i="1"/>
  <c r="CT30" i="1"/>
  <c r="CP30" i="1"/>
  <c r="CJ30" i="1"/>
  <c r="CH30" i="1"/>
  <c r="CD30" i="1"/>
  <c r="CB30" i="1"/>
  <c r="BX30" i="1"/>
  <c r="BR30" i="1"/>
  <c r="BP30" i="1"/>
  <c r="BL30" i="1"/>
  <c r="BF30" i="1"/>
  <c r="BD30" i="1"/>
  <c r="AZ30" i="1"/>
  <c r="AT30" i="1"/>
  <c r="AR30" i="1"/>
  <c r="AN30" i="1"/>
  <c r="AL30" i="1"/>
  <c r="AB30" i="1"/>
  <c r="FH20" i="1"/>
  <c r="EX20" i="1"/>
  <c r="EV20" i="1"/>
  <c r="ER20" i="1"/>
  <c r="EL20" i="1"/>
  <c r="EJ20" i="1"/>
  <c r="EF20" i="1"/>
  <c r="DZ20" i="1"/>
  <c r="DX20" i="1"/>
  <c r="DT20" i="1"/>
  <c r="DR20" i="1"/>
  <c r="DN20" i="1"/>
  <c r="DH20" i="1"/>
  <c r="DF20" i="1"/>
  <c r="DB20" i="1"/>
  <c r="CZ20" i="1"/>
  <c r="CV20" i="1"/>
  <c r="CT20" i="1"/>
  <c r="CP20" i="1"/>
  <c r="CJ20" i="1"/>
  <c r="CD20" i="1"/>
  <c r="CB20" i="1"/>
  <c r="BX20" i="1"/>
  <c r="BR20" i="1"/>
  <c r="BP20" i="1"/>
  <c r="BL20" i="1"/>
  <c r="BF20" i="1"/>
  <c r="BD20" i="1"/>
  <c r="AZ20" i="1"/>
  <c r="AT20" i="1"/>
  <c r="AR20" i="1"/>
  <c r="AN20" i="1"/>
  <c r="AL20" i="1"/>
  <c r="AB20" i="1"/>
  <c r="FH21" i="1"/>
  <c r="EX21" i="1"/>
  <c r="ER21" i="1"/>
  <c r="EL21" i="1"/>
  <c r="EF21" i="1"/>
  <c r="DZ21" i="1"/>
  <c r="DT21" i="1"/>
  <c r="DN21" i="1"/>
  <c r="DH21" i="1"/>
  <c r="DF21" i="1"/>
  <c r="DB21" i="1"/>
  <c r="CZ21" i="1"/>
  <c r="CV21" i="1"/>
  <c r="CT21" i="1"/>
  <c r="CP21" i="1"/>
  <c r="CJ21" i="1"/>
  <c r="CD21" i="1"/>
  <c r="CB21" i="1"/>
  <c r="BX21" i="1"/>
  <c r="BR21" i="1"/>
  <c r="BP21" i="1"/>
  <c r="BL21" i="1"/>
  <c r="AZ21" i="1"/>
  <c r="AT21" i="1"/>
  <c r="AR21" i="1"/>
  <c r="AN21" i="1"/>
  <c r="AL21" i="1"/>
  <c r="AB21" i="1"/>
  <c r="FH18" i="1"/>
  <c r="EX18" i="1"/>
  <c r="EV18" i="1"/>
  <c r="ER18" i="1"/>
  <c r="EL18" i="1"/>
  <c r="EF18" i="1"/>
  <c r="DT18" i="1"/>
  <c r="DR18" i="1"/>
  <c r="DN18" i="1"/>
  <c r="DH18" i="1"/>
  <c r="DF18" i="1"/>
  <c r="DB18" i="1"/>
  <c r="CZ18" i="1"/>
  <c r="CV18" i="1"/>
  <c r="CT18" i="1"/>
  <c r="CP18" i="1"/>
  <c r="CJ18" i="1"/>
  <c r="CD18" i="1"/>
  <c r="CB18" i="1"/>
  <c r="BX18" i="1"/>
  <c r="BR18" i="1"/>
  <c r="BP18" i="1"/>
  <c r="BL18" i="1"/>
  <c r="BF18" i="1"/>
  <c r="AZ18" i="1"/>
  <c r="AT18" i="1"/>
  <c r="AR18" i="1"/>
  <c r="AN18" i="1"/>
  <c r="AL18" i="1"/>
  <c r="AB18" i="1"/>
  <c r="FH23" i="1"/>
  <c r="EX23" i="1"/>
  <c r="ER23" i="1"/>
  <c r="EL23" i="1"/>
  <c r="EJ23" i="1"/>
  <c r="EF23" i="1"/>
  <c r="DZ23" i="1"/>
  <c r="DT23" i="1"/>
  <c r="DR23" i="1"/>
  <c r="DN23" i="1"/>
  <c r="DH23" i="1"/>
  <c r="DB23" i="1"/>
  <c r="CZ23" i="1"/>
  <c r="CV23" i="1"/>
  <c r="CT23" i="1"/>
  <c r="CP23" i="1"/>
  <c r="CJ23" i="1"/>
  <c r="CD23" i="1"/>
  <c r="CB23" i="1"/>
  <c r="BX23" i="1"/>
  <c r="BR23" i="1"/>
  <c r="BP23" i="1"/>
  <c r="BL23" i="1"/>
  <c r="BF23" i="1"/>
  <c r="BD23" i="1"/>
  <c r="AZ23" i="1"/>
  <c r="AT23" i="1"/>
  <c r="AR23" i="1"/>
  <c r="AN23" i="1"/>
  <c r="AL23" i="1"/>
  <c r="AB23" i="1"/>
  <c r="FH17" i="1"/>
  <c r="EX17" i="1"/>
  <c r="EV17" i="1"/>
  <c r="ER17" i="1"/>
  <c r="EL17" i="1"/>
  <c r="EJ17" i="1"/>
  <c r="EF17" i="1"/>
  <c r="DZ17" i="1"/>
  <c r="DT17" i="1"/>
  <c r="DR17" i="1"/>
  <c r="DN17" i="1"/>
  <c r="DH17" i="1"/>
  <c r="DB17" i="1"/>
  <c r="CZ17" i="1"/>
  <c r="CV17" i="1"/>
  <c r="CT17" i="1"/>
  <c r="CP17" i="1"/>
  <c r="CJ17" i="1"/>
  <c r="CH17" i="1"/>
  <c r="CD17" i="1"/>
  <c r="CB17" i="1"/>
  <c r="BX17" i="1"/>
  <c r="BR17" i="1"/>
  <c r="BP17" i="1"/>
  <c r="BL17" i="1"/>
  <c r="BF17" i="1"/>
  <c r="AZ17" i="1"/>
  <c r="AT17" i="1"/>
  <c r="AR17" i="1"/>
  <c r="AN17" i="1"/>
  <c r="AL17" i="1"/>
  <c r="AB17" i="1"/>
  <c r="FH16" i="1"/>
  <c r="EX16" i="1"/>
  <c r="EV16" i="1"/>
  <c r="ER16" i="1"/>
  <c r="EL16" i="1"/>
  <c r="EJ16" i="1"/>
  <c r="EF16" i="1"/>
  <c r="DZ16" i="1"/>
  <c r="DT16" i="1"/>
  <c r="DR16" i="1"/>
  <c r="DN16" i="1"/>
  <c r="DH16" i="1"/>
  <c r="DF16" i="1"/>
  <c r="DB16" i="1"/>
  <c r="CZ16" i="1"/>
  <c r="CV16" i="1"/>
  <c r="CT16" i="1"/>
  <c r="CP16" i="1"/>
  <c r="CJ16" i="1"/>
  <c r="CH16" i="1"/>
  <c r="CD16" i="1"/>
  <c r="CB16" i="1"/>
  <c r="BR16" i="1"/>
  <c r="BP16" i="1"/>
  <c r="BL16" i="1"/>
  <c r="BF16" i="1"/>
  <c r="BD16" i="1"/>
  <c r="AZ16" i="1"/>
  <c r="AT16" i="1"/>
  <c r="AR16" i="1"/>
  <c r="AN16" i="1"/>
  <c r="AL16" i="1"/>
  <c r="AB16" i="1"/>
  <c r="FH14" i="1"/>
  <c r="EX14" i="1"/>
  <c r="EV14" i="1"/>
  <c r="ER14" i="1"/>
  <c r="EL14" i="1"/>
  <c r="EF14" i="1"/>
  <c r="DZ14" i="1"/>
  <c r="DT14" i="1"/>
  <c r="DR14" i="1"/>
  <c r="DN14" i="1"/>
  <c r="DH14" i="1"/>
  <c r="DB14" i="1"/>
  <c r="CZ14" i="1"/>
  <c r="CV14" i="1"/>
  <c r="CT14" i="1"/>
  <c r="CP14" i="1"/>
  <c r="CJ14" i="1"/>
  <c r="CD14" i="1"/>
  <c r="CB14" i="1"/>
  <c r="BR14" i="1"/>
  <c r="BP14" i="1"/>
  <c r="BL14" i="1"/>
  <c r="BF14" i="1"/>
  <c r="AZ14" i="1"/>
  <c r="AT14" i="1"/>
  <c r="AR14" i="1"/>
  <c r="AL14" i="1"/>
  <c r="AB14" i="1"/>
  <c r="FH13" i="1"/>
  <c r="EX13" i="1"/>
  <c r="EV13" i="1"/>
  <c r="ER13" i="1"/>
  <c r="EF13" i="1"/>
  <c r="DT13" i="1"/>
  <c r="DR13" i="1"/>
  <c r="DN13" i="1"/>
  <c r="DH13" i="1"/>
  <c r="DF13" i="1"/>
  <c r="CZ13" i="1"/>
  <c r="CV13" i="1"/>
  <c r="CT13" i="1"/>
  <c r="CP13" i="1"/>
  <c r="CJ13" i="1"/>
  <c r="CD13" i="1"/>
  <c r="CB13" i="1"/>
  <c r="BR13" i="1"/>
  <c r="BP13" i="1"/>
  <c r="BL13" i="1"/>
  <c r="BF13" i="1"/>
  <c r="BD13" i="1"/>
  <c r="AT13" i="1"/>
  <c r="AR13" i="1"/>
  <c r="AN13" i="1"/>
  <c r="AL13" i="1"/>
  <c r="AB13" i="1"/>
  <c r="FH12" i="1"/>
  <c r="EX12" i="1"/>
  <c r="EV12" i="1"/>
  <c r="ER12" i="1"/>
  <c r="EP12" i="1"/>
  <c r="EL12" i="1"/>
  <c r="EJ12" i="1"/>
  <c r="EF12" i="1"/>
  <c r="DZ12" i="1"/>
  <c r="DX12" i="1"/>
  <c r="DT12" i="1"/>
  <c r="DR12" i="1"/>
  <c r="DN12" i="1"/>
  <c r="DH12" i="1"/>
  <c r="DF12" i="1"/>
  <c r="DB12" i="1"/>
  <c r="CZ12" i="1"/>
  <c r="CV12" i="1"/>
  <c r="CT12" i="1"/>
  <c r="CP12" i="1"/>
  <c r="CJ12" i="1"/>
  <c r="CH12" i="1"/>
  <c r="CD12" i="1"/>
  <c r="CB12" i="1"/>
  <c r="BX12" i="1"/>
  <c r="BR12" i="1"/>
  <c r="BL12" i="1"/>
  <c r="BF12" i="1"/>
  <c r="AZ12" i="1"/>
  <c r="AT12" i="1"/>
  <c r="AR12" i="1"/>
  <c r="AN12" i="1"/>
  <c r="AL12" i="1"/>
  <c r="AB12" i="1"/>
  <c r="FH48" i="1"/>
  <c r="EX48" i="1"/>
  <c r="EV48" i="1"/>
  <c r="ER48" i="1"/>
  <c r="EL48" i="1"/>
  <c r="EJ48" i="1"/>
  <c r="EF48" i="1"/>
  <c r="DZ48" i="1"/>
  <c r="DX48" i="1"/>
  <c r="DT48" i="1"/>
  <c r="DR48" i="1"/>
  <c r="DN48" i="1"/>
  <c r="DH48" i="1"/>
  <c r="DF48" i="1"/>
  <c r="DB48" i="1"/>
  <c r="CZ48" i="1"/>
  <c r="CV48" i="1"/>
  <c r="CT48" i="1"/>
  <c r="CP48" i="1"/>
  <c r="CJ48" i="1"/>
  <c r="CD48" i="1"/>
  <c r="CB48" i="1"/>
  <c r="BX48" i="1"/>
  <c r="BR48" i="1"/>
  <c r="BP48" i="1"/>
  <c r="BL48" i="1"/>
  <c r="BF48" i="1"/>
  <c r="BD48" i="1"/>
  <c r="AZ48" i="1"/>
  <c r="AT48" i="1"/>
  <c r="AR48" i="1"/>
  <c r="AN48" i="1"/>
  <c r="AL48" i="1"/>
  <c r="FH15" i="1"/>
  <c r="EX15" i="1"/>
  <c r="EV15" i="1"/>
  <c r="ER15" i="1"/>
  <c r="EL15" i="1"/>
  <c r="EJ15" i="1"/>
  <c r="EF15" i="1"/>
  <c r="DZ15" i="1"/>
  <c r="DX15" i="1"/>
  <c r="DT15" i="1"/>
  <c r="DR15" i="1"/>
  <c r="DN15" i="1"/>
  <c r="DH15" i="1"/>
  <c r="DB15" i="1"/>
  <c r="CZ15" i="1"/>
  <c r="CV15" i="1"/>
  <c r="CT15" i="1"/>
  <c r="CP15" i="1"/>
  <c r="CJ15" i="1"/>
  <c r="CH15" i="1"/>
  <c r="CD15" i="1"/>
  <c r="CB15" i="1"/>
  <c r="BX15" i="1"/>
  <c r="BR15" i="1"/>
  <c r="BP15" i="1"/>
  <c r="BL15" i="1"/>
  <c r="BF15" i="1"/>
  <c r="BD15" i="1"/>
  <c r="AT15" i="1"/>
  <c r="AR15" i="1"/>
  <c r="AN15" i="1"/>
  <c r="AL15" i="1"/>
  <c r="CG9" i="1"/>
  <c r="CH45" i="1" s="1"/>
  <c r="BU9" i="1"/>
  <c r="EW8" i="1"/>
  <c r="EK8" i="1"/>
  <c r="EE8" i="1"/>
  <c r="DY8" i="1"/>
  <c r="DG8" i="1"/>
  <c r="DA8" i="1"/>
  <c r="CU8" i="1"/>
  <c r="CO8" i="1"/>
  <c r="CI8" i="1"/>
  <c r="BW8" i="1"/>
  <c r="BQ8" i="1"/>
  <c r="BK8" i="1"/>
  <c r="BE8" i="1"/>
  <c r="AY8" i="1"/>
  <c r="AS8" i="1"/>
  <c r="AM8" i="1"/>
  <c r="AA8" i="1"/>
  <c r="EW7" i="1"/>
  <c r="EU7" i="1"/>
  <c r="EU9" i="1" s="1"/>
  <c r="EV46" i="1" s="1"/>
  <c r="EO7" i="1"/>
  <c r="EO9" i="1" s="1"/>
  <c r="EK7" i="1"/>
  <c r="EI7" i="1"/>
  <c r="EI9" i="1" s="1"/>
  <c r="EJ14" i="1" s="1"/>
  <c r="EE7" i="1"/>
  <c r="EC7" i="1"/>
  <c r="EC9" i="1" s="1"/>
  <c r="DY7" i="1"/>
  <c r="DW7" i="1"/>
  <c r="DW9" i="1" s="1"/>
  <c r="DX34" i="1" s="1"/>
  <c r="DS7" i="1"/>
  <c r="DQ7" i="1"/>
  <c r="DQ9" i="1" s="1"/>
  <c r="DR63" i="1" s="1"/>
  <c r="DM7" i="1"/>
  <c r="DK7" i="1"/>
  <c r="DK9" i="1" s="1"/>
  <c r="DG7" i="1"/>
  <c r="DE7" i="1"/>
  <c r="DE9" i="1" s="1"/>
  <c r="DF14" i="1" s="1"/>
  <c r="DA7" i="1"/>
  <c r="CY7" i="1"/>
  <c r="CY9" i="1" s="1"/>
  <c r="CZ34" i="1" s="1"/>
  <c r="CU7" i="1"/>
  <c r="CS7" i="1"/>
  <c r="CS9" i="1" s="1"/>
  <c r="CM7" i="1"/>
  <c r="CM9" i="1" s="1"/>
  <c r="CI7" i="1"/>
  <c r="CC7" i="1"/>
  <c r="BW7" i="1"/>
  <c r="BQ7" i="1"/>
  <c r="BO7" i="1"/>
  <c r="BO9" i="1" s="1"/>
  <c r="BP12" i="1" s="1"/>
  <c r="BK7" i="1"/>
  <c r="BI7" i="1"/>
  <c r="BI9" i="1" s="1"/>
  <c r="BE7" i="1"/>
  <c r="BC7" i="1"/>
  <c r="BC9" i="1" s="1"/>
  <c r="BD12" i="1" s="1"/>
  <c r="AY7" i="1"/>
  <c r="AW7" i="1"/>
  <c r="AW9" i="1" s="1"/>
  <c r="AS7" i="1"/>
  <c r="AQ7" i="1"/>
  <c r="AM7" i="1"/>
  <c r="AK7" i="1"/>
  <c r="Y7" i="1"/>
  <c r="EW6" i="1"/>
  <c r="EQ6" i="1"/>
  <c r="EQ9" i="1" s="1"/>
  <c r="EK6" i="1"/>
  <c r="EE6" i="1"/>
  <c r="DY6" i="1"/>
  <c r="DS6" i="1"/>
  <c r="DM6" i="1"/>
  <c r="DG6" i="1"/>
  <c r="DA6" i="1"/>
  <c r="CU6" i="1"/>
  <c r="CO6" i="1"/>
  <c r="CI6" i="1"/>
  <c r="CC6" i="1"/>
  <c r="BW6" i="1"/>
  <c r="BQ6" i="1"/>
  <c r="BK6" i="1"/>
  <c r="BE6" i="1"/>
  <c r="AY6" i="1"/>
  <c r="AA6" i="1"/>
  <c r="W16" i="7" l="1"/>
  <c r="BD45" i="1"/>
  <c r="BG45" i="1" s="1"/>
  <c r="DR71" i="1"/>
  <c r="DR75" i="1"/>
  <c r="DR79" i="1"/>
  <c r="DR21" i="1"/>
  <c r="DU21" i="1" s="1"/>
  <c r="EJ31" i="1"/>
  <c r="DR65" i="1"/>
  <c r="DU65" i="1" s="1"/>
  <c r="DR70" i="1"/>
  <c r="DR74" i="1"/>
  <c r="DR78" i="1"/>
  <c r="DU78" i="1" s="1"/>
  <c r="CH13" i="1"/>
  <c r="CK13" i="1" s="1"/>
  <c r="BM29" i="1"/>
  <c r="DR29" i="1"/>
  <c r="EJ33" i="1"/>
  <c r="EM33" i="1" s="1"/>
  <c r="DR25" i="1"/>
  <c r="DU25" i="1" s="1"/>
  <c r="BD44" i="1"/>
  <c r="BG44" i="1" s="1"/>
  <c r="DR59" i="1"/>
  <c r="DU59" i="1" s="1"/>
  <c r="BD39" i="1"/>
  <c r="BG39" i="1" s="1"/>
  <c r="CH14" i="1"/>
  <c r="EJ24" i="1"/>
  <c r="EM24" i="1" s="1"/>
  <c r="DR31" i="1"/>
  <c r="DR73" i="1"/>
  <c r="DU73" i="1" s="1"/>
  <c r="DR77" i="1"/>
  <c r="DU77" i="1" s="1"/>
  <c r="EJ21" i="1"/>
  <c r="EJ19" i="1"/>
  <c r="EM19" i="1" s="1"/>
  <c r="CH33" i="1"/>
  <c r="CK33" i="1" s="1"/>
  <c r="DR39" i="1"/>
  <c r="EV39" i="1"/>
  <c r="EY39" i="1" s="1"/>
  <c r="DR44" i="1"/>
  <c r="EV44" i="1"/>
  <c r="DR47" i="1"/>
  <c r="DU47" i="1" s="1"/>
  <c r="EV47" i="1"/>
  <c r="BD68" i="1"/>
  <c r="BD47" i="1"/>
  <c r="AM9" i="1"/>
  <c r="EV33" i="1"/>
  <c r="EY33" i="1" s="1"/>
  <c r="BD41" i="1"/>
  <c r="DR58" i="1"/>
  <c r="DU58" i="1" s="1"/>
  <c r="BD65" i="1"/>
  <c r="BG65" i="1" s="1"/>
  <c r="DR72" i="1"/>
  <c r="DR76" i="1"/>
  <c r="DU76" i="1" s="1"/>
  <c r="DR80" i="1"/>
  <c r="DX13" i="1"/>
  <c r="DX14" i="1"/>
  <c r="EA14" i="1" s="1"/>
  <c r="BD42" i="1"/>
  <c r="BG42" i="1" s="1"/>
  <c r="EJ45" i="1"/>
  <c r="EM45" i="1" s="1"/>
  <c r="BD51" i="1"/>
  <c r="BG51" i="1" s="1"/>
  <c r="BM68" i="1"/>
  <c r="Q17" i="7"/>
  <c r="Q14" i="1"/>
  <c r="DX29" i="1"/>
  <c r="EA29" i="1" s="1"/>
  <c r="EV26" i="1"/>
  <c r="EV59" i="1"/>
  <c r="EY59" i="1" s="1"/>
  <c r="BG86" i="1"/>
  <c r="DC86" i="1"/>
  <c r="AO87" i="1"/>
  <c r="EG17" i="1"/>
  <c r="EJ18" i="1"/>
  <c r="EV67" i="1"/>
  <c r="DO18" i="1"/>
  <c r="DO24" i="1"/>
  <c r="EV35" i="1"/>
  <c r="EY35" i="1" s="1"/>
  <c r="BD33" i="1"/>
  <c r="DX33" i="1"/>
  <c r="EV63" i="1"/>
  <c r="EY63" i="1" s="1"/>
  <c r="EV69" i="1"/>
  <c r="EY69" i="1" s="1"/>
  <c r="EG14" i="1"/>
  <c r="CQ14" i="1"/>
  <c r="EG18" i="1"/>
  <c r="DX21" i="1"/>
  <c r="EA21" i="1" s="1"/>
  <c r="EV21" i="1"/>
  <c r="EY21" i="1" s="1"/>
  <c r="DO25" i="1"/>
  <c r="EV52" i="1"/>
  <c r="EY52" i="1" s="1"/>
  <c r="EV56" i="1"/>
  <c r="EV60" i="1"/>
  <c r="EY60" i="1" s="1"/>
  <c r="EV64" i="1"/>
  <c r="EV68" i="1"/>
  <c r="EY68" i="1" s="1"/>
  <c r="BM84" i="1"/>
  <c r="CK84" i="1"/>
  <c r="EG84" i="1"/>
  <c r="AC87" i="1"/>
  <c r="EG88" i="1"/>
  <c r="FK89" i="1"/>
  <c r="EG34" i="1"/>
  <c r="DX23" i="1"/>
  <c r="EA23" i="1" s="1"/>
  <c r="EV23" i="1"/>
  <c r="EY23" i="1" s="1"/>
  <c r="DO19" i="1"/>
  <c r="EV28" i="1"/>
  <c r="EY28" i="1" s="1"/>
  <c r="CH26" i="1"/>
  <c r="CK26" i="1" s="1"/>
  <c r="EV41" i="1"/>
  <c r="EY41" i="1" s="1"/>
  <c r="CQ34" i="1"/>
  <c r="EV51" i="1"/>
  <c r="EY51" i="1" s="1"/>
  <c r="DX16" i="1"/>
  <c r="EA16" i="1" s="1"/>
  <c r="CQ17" i="1"/>
  <c r="DO21" i="1"/>
  <c r="EG29" i="1"/>
  <c r="EV25" i="1"/>
  <c r="EY25" i="1" s="1"/>
  <c r="EV36" i="1"/>
  <c r="EY36" i="1" s="1"/>
  <c r="EV54" i="1"/>
  <c r="EY54" i="1" s="1"/>
  <c r="EV58" i="1"/>
  <c r="EY58" i="1" s="1"/>
  <c r="EV62" i="1"/>
  <c r="EY62" i="1" s="1"/>
  <c r="EV66" i="1"/>
  <c r="EY66" i="1" s="1"/>
  <c r="EG23" i="1"/>
  <c r="EV24" i="1"/>
  <c r="EY24" i="1" s="1"/>
  <c r="EV31" i="1"/>
  <c r="EY31" i="1" s="1"/>
  <c r="DO26" i="1"/>
  <c r="EV38" i="1"/>
  <c r="EY38" i="1" s="1"/>
  <c r="DO45" i="1"/>
  <c r="EG13" i="1"/>
  <c r="DX18" i="1"/>
  <c r="EV61" i="1"/>
  <c r="EY61" i="1" s="1"/>
  <c r="EV65" i="1"/>
  <c r="EY65" i="1" s="1"/>
  <c r="CH23" i="1"/>
  <c r="CK23" i="1" s="1"/>
  <c r="BA18" i="1"/>
  <c r="DO29" i="1"/>
  <c r="EV57" i="1"/>
  <c r="EY57" i="1" s="1"/>
  <c r="EJ13" i="1"/>
  <c r="BA17" i="1"/>
  <c r="DX17" i="1"/>
  <c r="EA17" i="1" s="1"/>
  <c r="DO23" i="1"/>
  <c r="DX19" i="1"/>
  <c r="EA19" i="1" s="1"/>
  <c r="EV19" i="1"/>
  <c r="EY19" i="1" s="1"/>
  <c r="DO28" i="1"/>
  <c r="EM89" i="1"/>
  <c r="DU12" i="1"/>
  <c r="CH44" i="1"/>
  <c r="CK44" i="1" s="1"/>
  <c r="EG87" i="1"/>
  <c r="FE87" i="1"/>
  <c r="AU88" i="1"/>
  <c r="DC34" i="1"/>
  <c r="CH28" i="1"/>
  <c r="CK28" i="1" s="1"/>
  <c r="EG85" i="1"/>
  <c r="CH52" i="1"/>
  <c r="CK52" i="1" s="1"/>
  <c r="EM53" i="1"/>
  <c r="EM56" i="1"/>
  <c r="EA58" i="1"/>
  <c r="FE63" i="1"/>
  <c r="EA73" i="1"/>
  <c r="CQ75" i="1"/>
  <c r="EM75" i="1"/>
  <c r="CE77" i="1"/>
  <c r="EG78" i="1"/>
  <c r="DO83" i="1"/>
  <c r="EM83" i="1"/>
  <c r="FK83" i="1"/>
  <c r="CH25" i="1"/>
  <c r="CK25" i="1" s="1"/>
  <c r="CH18" i="1"/>
  <c r="CK18" i="1" s="1"/>
  <c r="CH19" i="1"/>
  <c r="CK19" i="1" s="1"/>
  <c r="CH31" i="1"/>
  <c r="CK31" i="1" s="1"/>
  <c r="CH41" i="1"/>
  <c r="CK41" i="1" s="1"/>
  <c r="CH35" i="1"/>
  <c r="CK35" i="1" s="1"/>
  <c r="BY15" i="1"/>
  <c r="CH48" i="1"/>
  <c r="CK48" i="1" s="1"/>
  <c r="CH29" i="1"/>
  <c r="CK29" i="1" s="1"/>
  <c r="BA28" i="1"/>
  <c r="CH34" i="1"/>
  <c r="EA52" i="1"/>
  <c r="AU54" i="1"/>
  <c r="EM57" i="1"/>
  <c r="FK57" i="1"/>
  <c r="FK72" i="1"/>
  <c r="CE74" i="1"/>
  <c r="EY74" i="1"/>
  <c r="CQ76" i="1"/>
  <c r="AC78" i="1"/>
  <c r="CK79" i="1"/>
  <c r="EM88" i="1"/>
  <c r="FK88" i="1"/>
  <c r="CH21" i="1"/>
  <c r="CK21" i="1" s="1"/>
  <c r="CH32" i="1"/>
  <c r="CH36" i="1"/>
  <c r="CK36" i="1" s="1"/>
  <c r="V14" i="7"/>
  <c r="W14" i="7" s="1"/>
  <c r="W13" i="7"/>
  <c r="V15" i="7"/>
  <c r="W15" i="7" s="1"/>
  <c r="EG56" i="1"/>
  <c r="DO88" i="1"/>
  <c r="BS57" i="1"/>
  <c r="BS56" i="1"/>
  <c r="BY29" i="1"/>
  <c r="EG58" i="1"/>
  <c r="BY60" i="1"/>
  <c r="EG62" i="1"/>
  <c r="CE65" i="1"/>
  <c r="ES68" i="1"/>
  <c r="CE69" i="1"/>
  <c r="BS70" i="1"/>
  <c r="EM70" i="1"/>
  <c r="CE72" i="1"/>
  <c r="EM74" i="1"/>
  <c r="FK74" i="1"/>
  <c r="BY75" i="1"/>
  <c r="CE76" i="1"/>
  <c r="EM78" i="1"/>
  <c r="BY79" i="1"/>
  <c r="CW79" i="1"/>
  <c r="ES79" i="1"/>
  <c r="EG81" i="1"/>
  <c r="CQ82" i="1"/>
  <c r="FK82" i="1"/>
  <c r="DI80" i="1"/>
  <c r="ES58" i="1"/>
  <c r="BY62" i="1"/>
  <c r="ES62" i="1"/>
  <c r="BG70" i="1"/>
  <c r="EY70" i="1"/>
  <c r="ES73" i="1"/>
  <c r="DU81" i="1"/>
  <c r="DC82" i="1"/>
  <c r="EG83" i="1"/>
  <c r="FE83" i="1"/>
  <c r="BY85" i="1"/>
  <c r="DY9" i="1"/>
  <c r="BK9" i="1"/>
  <c r="BA16" i="1"/>
  <c r="BA21" i="1"/>
  <c r="BA29" i="1"/>
  <c r="BA31" i="1"/>
  <c r="ES34" i="1"/>
  <c r="EY50" i="1"/>
  <c r="EM55" i="1"/>
  <c r="CE57" i="1"/>
  <c r="DC57" i="1"/>
  <c r="EA57" i="1"/>
  <c r="BS60" i="1"/>
  <c r="ES65" i="1"/>
  <c r="EG67" i="1"/>
  <c r="EG70" i="1"/>
  <c r="CQ79" i="1"/>
  <c r="EG82" i="1"/>
  <c r="BS87" i="1"/>
  <c r="FK87" i="1"/>
  <c r="FE90" i="1"/>
  <c r="CQ91" i="1"/>
  <c r="FK91" i="1"/>
  <c r="BA25" i="1"/>
  <c r="BA26" i="1"/>
  <c r="CE60" i="1"/>
  <c r="DC60" i="1"/>
  <c r="EA60" i="1"/>
  <c r="EG61" i="1"/>
  <c r="FE61" i="1"/>
  <c r="DC64" i="1"/>
  <c r="EG65" i="1"/>
  <c r="BY67" i="1"/>
  <c r="CE71" i="1"/>
  <c r="EA71" i="1"/>
  <c r="BY74" i="1"/>
  <c r="EY75" i="1"/>
  <c r="AC79" i="1"/>
  <c r="AO80" i="1"/>
  <c r="EY83" i="1"/>
  <c r="AU86" i="1"/>
  <c r="DO86" i="1"/>
  <c r="FK86" i="1"/>
  <c r="EG89" i="1"/>
  <c r="AU90" i="1"/>
  <c r="BS90" i="1"/>
  <c r="FK90" i="1"/>
  <c r="ES35" i="1"/>
  <c r="EG59" i="1"/>
  <c r="ES61" i="1"/>
  <c r="DC66" i="1"/>
  <c r="EM79" i="1"/>
  <c r="AY9" i="1"/>
  <c r="DA9" i="1"/>
  <c r="DB13" i="1" s="1"/>
  <c r="DC13" i="1" s="1"/>
  <c r="BA14" i="1"/>
  <c r="ES44" i="1"/>
  <c r="FE50" i="1"/>
  <c r="DO51" i="1"/>
  <c r="EM51" i="1"/>
  <c r="FK51" i="1"/>
  <c r="EY53" i="1"/>
  <c r="CE56" i="1"/>
  <c r="DC56" i="1"/>
  <c r="EA56" i="1"/>
  <c r="EY56" i="1"/>
  <c r="EM59" i="1"/>
  <c r="EM63" i="1"/>
  <c r="FK63" i="1"/>
  <c r="DU68" i="1"/>
  <c r="DU71" i="1"/>
  <c r="EY84" i="1"/>
  <c r="EG90" i="1"/>
  <c r="BD24" i="1"/>
  <c r="BD19" i="1"/>
  <c r="CE51" i="1"/>
  <c r="EA51" i="1"/>
  <c r="BG52" i="1"/>
  <c r="DU57" i="1"/>
  <c r="BY58" i="1"/>
  <c r="EG73" i="1"/>
  <c r="FE73" i="1"/>
  <c r="DI74" i="1"/>
  <c r="EG74" i="1"/>
  <c r="AO75" i="1"/>
  <c r="CK75" i="1"/>
  <c r="DI76" i="1"/>
  <c r="FE76" i="1"/>
  <c r="DI77" i="1"/>
  <c r="EM84" i="1"/>
  <c r="FK84" i="1"/>
  <c r="BS85" i="1"/>
  <c r="AO88" i="1"/>
  <c r="CE55" i="1"/>
  <c r="CW62" i="1"/>
  <c r="BY65" i="1"/>
  <c r="FK85" i="1"/>
  <c r="BS86" i="1"/>
  <c r="CQ50" i="1"/>
  <c r="EG52" i="1"/>
  <c r="EG54" i="1"/>
  <c r="DC61" i="1"/>
  <c r="EA62" i="1"/>
  <c r="EA64" i="1"/>
  <c r="ES69" i="1"/>
  <c r="FK78" i="1"/>
  <c r="CK82" i="1"/>
  <c r="DI82" i="1"/>
  <c r="FE82" i="1"/>
  <c r="CK90" i="1"/>
  <c r="CE66" i="1"/>
  <c r="BY76" i="1"/>
  <c r="FK79" i="1"/>
  <c r="EM80" i="1"/>
  <c r="CK83" i="1"/>
  <c r="FE91" i="1"/>
  <c r="BM15" i="1"/>
  <c r="BM16" i="1"/>
  <c r="BA24" i="1"/>
  <c r="ES50" i="1"/>
  <c r="DO54" i="1"/>
  <c r="EA67" i="1"/>
  <c r="DC69" i="1"/>
  <c r="FK81" i="1"/>
  <c r="BS82" i="1"/>
  <c r="BD17" i="1"/>
  <c r="BG17" i="1" s="1"/>
  <c r="EW9" i="1"/>
  <c r="BD21" i="1"/>
  <c r="Y9" i="1"/>
  <c r="BD14" i="1"/>
  <c r="BG14" i="1" s="1"/>
  <c r="BD18" i="1"/>
  <c r="BG18" i="1" s="1"/>
  <c r="BD29" i="1"/>
  <c r="BG29" i="1" s="1"/>
  <c r="BD28" i="1"/>
  <c r="BG28" i="1" s="1"/>
  <c r="BD25" i="1"/>
  <c r="BD31" i="1"/>
  <c r="BG31" i="1" s="1"/>
  <c r="BD26" i="1"/>
  <c r="BG26" i="1" s="1"/>
  <c r="EY34" i="1"/>
  <c r="CE50" i="1"/>
  <c r="EA50" i="1"/>
  <c r="ES52" i="1"/>
  <c r="DO57" i="1"/>
  <c r="CQ60" i="1"/>
  <c r="FK61" i="1"/>
  <c r="BS64" i="1"/>
  <c r="AU65" i="1"/>
  <c r="BS65" i="1"/>
  <c r="AO67" i="1"/>
  <c r="DI67" i="1"/>
  <c r="EG68" i="1"/>
  <c r="FE68" i="1"/>
  <c r="AO69" i="1"/>
  <c r="DI69" i="1"/>
  <c r="FE69" i="1"/>
  <c r="DI70" i="1"/>
  <c r="CK71" i="1"/>
  <c r="EG72" i="1"/>
  <c r="FE72" i="1"/>
  <c r="CK73" i="1"/>
  <c r="EY73" i="1"/>
  <c r="EY78" i="1"/>
  <c r="BY82" i="1"/>
  <c r="BS83" i="1"/>
  <c r="BS84" i="1"/>
  <c r="AO86" i="1"/>
  <c r="DI86" i="1"/>
  <c r="EG86" i="1"/>
  <c r="FE86" i="1"/>
  <c r="EM91" i="1"/>
  <c r="BM75" i="1"/>
  <c r="AC67" i="1"/>
  <c r="AC69" i="1"/>
  <c r="AC73" i="1"/>
  <c r="AC86" i="1"/>
  <c r="BD34" i="1"/>
  <c r="AU78" i="1"/>
  <c r="AU55" i="1"/>
  <c r="Q16" i="7"/>
  <c r="Q14" i="7"/>
  <c r="EA34" i="1"/>
  <c r="FK34" i="1"/>
  <c r="DU54" i="1"/>
  <c r="DU85" i="1"/>
  <c r="DO89" i="1"/>
  <c r="DO56" i="1"/>
  <c r="DO60" i="1"/>
  <c r="DO61" i="1"/>
  <c r="DO84" i="1"/>
  <c r="DO85" i="1"/>
  <c r="DU51" i="1"/>
  <c r="DU64" i="1"/>
  <c r="DO63" i="1"/>
  <c r="DO87" i="1"/>
  <c r="DU61" i="1"/>
  <c r="DU62" i="1"/>
  <c r="DU63" i="1"/>
  <c r="DU18" i="1"/>
  <c r="DU66" i="1"/>
  <c r="DU69" i="1"/>
  <c r="DU72" i="1"/>
  <c r="DO50" i="1"/>
  <c r="DO68" i="1"/>
  <c r="DO71" i="1"/>
  <c r="DO82" i="1"/>
  <c r="DO64" i="1"/>
  <c r="DO90" i="1"/>
  <c r="DO91" i="1"/>
  <c r="ES17" i="1"/>
  <c r="DC28" i="1"/>
  <c r="DC49" i="1"/>
  <c r="CE42" i="1"/>
  <c r="DC42" i="1"/>
  <c r="EY42" i="1"/>
  <c r="EY43" i="1"/>
  <c r="CE44" i="1"/>
  <c r="DC44" i="1"/>
  <c r="CE46" i="1"/>
  <c r="DC46" i="1"/>
  <c r="EA46" i="1"/>
  <c r="BG47" i="1"/>
  <c r="DC47" i="1"/>
  <c r="EA47" i="1"/>
  <c r="FK33" i="1"/>
  <c r="EM28" i="1"/>
  <c r="FK28" i="1"/>
  <c r="DO22" i="1"/>
  <c r="EM22" i="1"/>
  <c r="EM25" i="1"/>
  <c r="FK25" i="1"/>
  <c r="DO27" i="1"/>
  <c r="FK35" i="1"/>
  <c r="ES18" i="1"/>
  <c r="DO30" i="1"/>
  <c r="FK30" i="1"/>
  <c r="BY49" i="1"/>
  <c r="FE33" i="1"/>
  <c r="FE22" i="1"/>
  <c r="FE40" i="1"/>
  <c r="DI38" i="1"/>
  <c r="FE42" i="1"/>
  <c r="BM43" i="1"/>
  <c r="EG44" i="1"/>
  <c r="FE44" i="1"/>
  <c r="FE45" i="1"/>
  <c r="AO46" i="1"/>
  <c r="EG15" i="1"/>
  <c r="DU14" i="1"/>
  <c r="ES14" i="1"/>
  <c r="EY20" i="1"/>
  <c r="FK24" i="1"/>
  <c r="AU19" i="1"/>
  <c r="BG12" i="1"/>
  <c r="EM21" i="1"/>
  <c r="ES12" i="1"/>
  <c r="ES20" i="1"/>
  <c r="FE24" i="1"/>
  <c r="FK18" i="1"/>
  <c r="DI14" i="1"/>
  <c r="FK21" i="1"/>
  <c r="EY14" i="1"/>
  <c r="DO17" i="1"/>
  <c r="FK17" i="1"/>
  <c r="DU36" i="1"/>
  <c r="ES36" i="1"/>
  <c r="DO20" i="1"/>
  <c r="DO48" i="1"/>
  <c r="EG47" i="1"/>
  <c r="BS26" i="1"/>
  <c r="EM26" i="1"/>
  <c r="AU32" i="1"/>
  <c r="BS32" i="1"/>
  <c r="FK32" i="1"/>
  <c r="AU41" i="1"/>
  <c r="DO41" i="1"/>
  <c r="FK41" i="1"/>
  <c r="AU39" i="1"/>
  <c r="BS39" i="1"/>
  <c r="EM39" i="1"/>
  <c r="FK37" i="1"/>
  <c r="CQ36" i="1"/>
  <c r="EM36" i="1"/>
  <c r="FK36" i="1"/>
  <c r="FK19" i="1"/>
  <c r="DO33" i="1"/>
  <c r="DO12" i="1"/>
  <c r="EM23" i="1"/>
  <c r="FK23" i="1"/>
  <c r="CW12" i="1"/>
  <c r="DU17" i="1"/>
  <c r="DU24" i="1"/>
  <c r="DC27" i="1"/>
  <c r="EY27" i="1"/>
  <c r="BG32" i="1"/>
  <c r="DC32" i="1"/>
  <c r="BG37" i="1"/>
  <c r="EY37" i="1"/>
  <c r="BG36" i="1"/>
  <c r="CE36" i="1"/>
  <c r="EA36" i="1"/>
  <c r="CE35" i="1"/>
  <c r="DC35" i="1"/>
  <c r="EA35" i="1"/>
  <c r="DU20" i="1"/>
  <c r="FE27" i="1"/>
  <c r="FE32" i="1"/>
  <c r="EY40" i="1"/>
  <c r="AO48" i="1"/>
  <c r="EG48" i="1"/>
  <c r="FE48" i="1"/>
  <c r="CQ24" i="1"/>
  <c r="FE19" i="1"/>
  <c r="DI29" i="1"/>
  <c r="EA37" i="1"/>
  <c r="EA38" i="1"/>
  <c r="DU49" i="1"/>
  <c r="ES49" i="1"/>
  <c r="BY42" i="1"/>
  <c r="DU42" i="1"/>
  <c r="DU46" i="1"/>
  <c r="ES47" i="1"/>
  <c r="EA12" i="1"/>
  <c r="FE13" i="1"/>
  <c r="DO14" i="1"/>
  <c r="DO16" i="1"/>
  <c r="EM16" i="1"/>
  <c r="FK16" i="1"/>
  <c r="BY21" i="1"/>
  <c r="EM29" i="1"/>
  <c r="EG28" i="1"/>
  <c r="FE28" i="1"/>
  <c r="EG26" i="1"/>
  <c r="FE41" i="1"/>
  <c r="BG43" i="1"/>
  <c r="EA44" i="1"/>
  <c r="EY45" i="1"/>
  <c r="DO15" i="1"/>
  <c r="FK15" i="1"/>
  <c r="BY48" i="1"/>
  <c r="DU48" i="1"/>
  <c r="ES48" i="1"/>
  <c r="CW30" i="1"/>
  <c r="DC24" i="1"/>
  <c r="EM27" i="1"/>
  <c r="DO31" i="1"/>
  <c r="FK31" i="1"/>
  <c r="EM32" i="1"/>
  <c r="DU15" i="1"/>
  <c r="ES15" i="1"/>
  <c r="BY23" i="1"/>
  <c r="DC30" i="1"/>
  <c r="DU33" i="1"/>
  <c r="AC28" i="1"/>
  <c r="ES22" i="1"/>
  <c r="BY25" i="1"/>
  <c r="DU27" i="1"/>
  <c r="BY32" i="1"/>
  <c r="DU32" i="1"/>
  <c r="ES32" i="1"/>
  <c r="ES37" i="1"/>
  <c r="CQ49" i="1"/>
  <c r="DO49" i="1"/>
  <c r="DO42" i="1"/>
  <c r="EM42" i="1"/>
  <c r="FK43" i="1"/>
  <c r="AU44" i="1"/>
  <c r="CQ44" i="1"/>
  <c r="DO46" i="1"/>
  <c r="EM46" i="1"/>
  <c r="FK46" i="1"/>
  <c r="AU47" i="1"/>
  <c r="CW15" i="1"/>
  <c r="DU13" i="1"/>
  <c r="ES13" i="1"/>
  <c r="DI24" i="1"/>
  <c r="AC38" i="1"/>
  <c r="DI27" i="1"/>
  <c r="DF15" i="1"/>
  <c r="DI15" i="1" s="1"/>
  <c r="DI34" i="1"/>
  <c r="DI84" i="1"/>
  <c r="DI90" i="1"/>
  <c r="DI12" i="1"/>
  <c r="DI52" i="1"/>
  <c r="DI85" i="1"/>
  <c r="DF23" i="1"/>
  <c r="DI23" i="1" s="1"/>
  <c r="DF19" i="1"/>
  <c r="DI19" i="1" s="1"/>
  <c r="DF17" i="1"/>
  <c r="DI17" i="1" s="1"/>
  <c r="DI22" i="1"/>
  <c r="DI25" i="1"/>
  <c r="DI31" i="1"/>
  <c r="DI32" i="1"/>
  <c r="DI39" i="1"/>
  <c r="DI37" i="1"/>
  <c r="DI36" i="1"/>
  <c r="DI57" i="1"/>
  <c r="DI81" i="1"/>
  <c r="DI88" i="1"/>
  <c r="DI43" i="1"/>
  <c r="DI44" i="1"/>
  <c r="DI45" i="1"/>
  <c r="DI59" i="1"/>
  <c r="DI63" i="1"/>
  <c r="DI83" i="1"/>
  <c r="DI89" i="1"/>
  <c r="DC72" i="1"/>
  <c r="DC37" i="1"/>
  <c r="DC76" i="1"/>
  <c r="CW48" i="1"/>
  <c r="CW14" i="1"/>
  <c r="CW28" i="1"/>
  <c r="CW22" i="1"/>
  <c r="CW31" i="1"/>
  <c r="CW36" i="1"/>
  <c r="CW81" i="1"/>
  <c r="CW43" i="1"/>
  <c r="CW45" i="1"/>
  <c r="CW47" i="1"/>
  <c r="CW67" i="1"/>
  <c r="CW54" i="1"/>
  <c r="CW74" i="1"/>
  <c r="CW57" i="1"/>
  <c r="DC75" i="1"/>
  <c r="DC45" i="1"/>
  <c r="DC77" i="1"/>
  <c r="DC81" i="1"/>
  <c r="DC19" i="1"/>
  <c r="DC33" i="1"/>
  <c r="DC83" i="1"/>
  <c r="DC41" i="1"/>
  <c r="DC51" i="1"/>
  <c r="DC54" i="1"/>
  <c r="DC73" i="1"/>
  <c r="CW29" i="1"/>
  <c r="CW63" i="1"/>
  <c r="CW82" i="1"/>
  <c r="CW16" i="1"/>
  <c r="CW39" i="1"/>
  <c r="CW52" i="1"/>
  <c r="CW13" i="1"/>
  <c r="CW21" i="1"/>
  <c r="CW35" i="1"/>
  <c r="CW40" i="1"/>
  <c r="CW68" i="1"/>
  <c r="CW71" i="1"/>
  <c r="CW23" i="1"/>
  <c r="CW49" i="1"/>
  <c r="CW44" i="1"/>
  <c r="CW75" i="1"/>
  <c r="CK15" i="1"/>
  <c r="CQ84" i="1"/>
  <c r="CQ87" i="1"/>
  <c r="CK12" i="1"/>
  <c r="CK77" i="1"/>
  <c r="CQ29" i="1"/>
  <c r="CQ18" i="1"/>
  <c r="CQ53" i="1"/>
  <c r="CQ73" i="1"/>
  <c r="CQ56" i="1"/>
  <c r="CQ28" i="1"/>
  <c r="CQ22" i="1"/>
  <c r="CQ27" i="1"/>
  <c r="CQ26" i="1"/>
  <c r="CQ41" i="1"/>
  <c r="CQ39" i="1"/>
  <c r="CQ62" i="1"/>
  <c r="CQ83" i="1"/>
  <c r="CQ35" i="1"/>
  <c r="CQ90" i="1"/>
  <c r="CQ12" i="1"/>
  <c r="CQ57" i="1"/>
  <c r="CQ86" i="1"/>
  <c r="CQ19" i="1"/>
  <c r="CQ81" i="1"/>
  <c r="CQ15" i="1"/>
  <c r="CQ25" i="1"/>
  <c r="CQ30" i="1"/>
  <c r="CQ78" i="1"/>
  <c r="CK24" i="1"/>
  <c r="CK43" i="1"/>
  <c r="CK45" i="1"/>
  <c r="CK55" i="1"/>
  <c r="CK74" i="1"/>
  <c r="CK91" i="1"/>
  <c r="CK76" i="1"/>
  <c r="CK85" i="1"/>
  <c r="CK87" i="1"/>
  <c r="CK14" i="1"/>
  <c r="CK63" i="1"/>
  <c r="CK88" i="1"/>
  <c r="CK53" i="1"/>
  <c r="CK67" i="1"/>
  <c r="CK89" i="1"/>
  <c r="CK86" i="1"/>
  <c r="CK81" i="1"/>
  <c r="CK27" i="1"/>
  <c r="CK66" i="1"/>
  <c r="BA20" i="1"/>
  <c r="BA12" i="1"/>
  <c r="AU31" i="1"/>
  <c r="AO84" i="1"/>
  <c r="CE43" i="1"/>
  <c r="BY50" i="1"/>
  <c r="BY35" i="1"/>
  <c r="CE67" i="1"/>
  <c r="BS33" i="1"/>
  <c r="BS61" i="1"/>
  <c r="BS30" i="1"/>
  <c r="BS81" i="1"/>
  <c r="BS25" i="1"/>
  <c r="BY71" i="1"/>
  <c r="BY36" i="1"/>
  <c r="BY73" i="1"/>
  <c r="BY12" i="1"/>
  <c r="BS15" i="1"/>
  <c r="BS14" i="1"/>
  <c r="BS16" i="1"/>
  <c r="BS23" i="1"/>
  <c r="BS28" i="1"/>
  <c r="BS22" i="1"/>
  <c r="BS44" i="1"/>
  <c r="BS50" i="1"/>
  <c r="BS80" i="1"/>
  <c r="BS89" i="1"/>
  <c r="BS17" i="1"/>
  <c r="BS18" i="1"/>
  <c r="BS21" i="1"/>
  <c r="BS24" i="1"/>
  <c r="BS29" i="1"/>
  <c r="BM28" i="1"/>
  <c r="BM31" i="1"/>
  <c r="BM26" i="1"/>
  <c r="BG57" i="1"/>
  <c r="BG61" i="1"/>
  <c r="BG85" i="1"/>
  <c r="BA67" i="1"/>
  <c r="BA48" i="1"/>
  <c r="BA39" i="1"/>
  <c r="BA37" i="1"/>
  <c r="BA45" i="1"/>
  <c r="BA46" i="1"/>
  <c r="BA30" i="1"/>
  <c r="BA51" i="1"/>
  <c r="BA56" i="1"/>
  <c r="BA63" i="1"/>
  <c r="BA82" i="1"/>
  <c r="AU28" i="1"/>
  <c r="AU25" i="1"/>
  <c r="AU43" i="1"/>
  <c r="AU84" i="1"/>
  <c r="AO37" i="1"/>
  <c r="AO35" i="1"/>
  <c r="AO53" i="1"/>
  <c r="AO78" i="1"/>
  <c r="AO83" i="1"/>
  <c r="AC44" i="1"/>
  <c r="AC49" i="1"/>
  <c r="AC31" i="1"/>
  <c r="AC39" i="1"/>
  <c r="AC59" i="1"/>
  <c r="AC63" i="1"/>
  <c r="AC71" i="1"/>
  <c r="AC77" i="1"/>
  <c r="AC83" i="1"/>
  <c r="BS48" i="1"/>
  <c r="BS12" i="1"/>
  <c r="BS37" i="1"/>
  <c r="BS88" i="1"/>
  <c r="BS91" i="1"/>
  <c r="BS42" i="1"/>
  <c r="AS9" i="1"/>
  <c r="DO13" i="1"/>
  <c r="FK13" i="1"/>
  <c r="BQ9" i="1"/>
  <c r="EM48" i="1"/>
  <c r="FK48" i="1"/>
  <c r="AO13" i="1"/>
  <c r="BM13" i="1"/>
  <c r="CU9" i="1"/>
  <c r="DS9" i="1"/>
  <c r="AC24" i="1"/>
  <c r="AC20" i="1"/>
  <c r="AC18" i="1"/>
  <c r="AC17" i="1"/>
  <c r="AC14" i="1"/>
  <c r="AC30" i="1"/>
  <c r="AC21" i="1"/>
  <c r="AC23" i="1"/>
  <c r="AO21" i="1"/>
  <c r="AU24" i="1"/>
  <c r="BG38" i="1"/>
  <c r="BS38" i="1"/>
  <c r="CE38" i="1"/>
  <c r="CQ38" i="1"/>
  <c r="DO38" i="1"/>
  <c r="CK49" i="1"/>
  <c r="EG19" i="1"/>
  <c r="DI33" i="1"/>
  <c r="EG22" i="1"/>
  <c r="BS41" i="1"/>
  <c r="CK39" i="1"/>
  <c r="ES39" i="1"/>
  <c r="DO36" i="1"/>
  <c r="BS35" i="1"/>
  <c r="DU16" i="1"/>
  <c r="EG16" i="1"/>
  <c r="ES16" i="1"/>
  <c r="BY17" i="1"/>
  <c r="CK17" i="1"/>
  <c r="CW17" i="1"/>
  <c r="DU23" i="1"/>
  <c r="ES23" i="1"/>
  <c r="BY18" i="1"/>
  <c r="CW18" i="1"/>
  <c r="EG21" i="1"/>
  <c r="ES21" i="1"/>
  <c r="BS20" i="1"/>
  <c r="CQ20" i="1"/>
  <c r="BY30" i="1"/>
  <c r="EM30" i="1"/>
  <c r="DI28" i="1"/>
  <c r="BS27" i="1"/>
  <c r="EG31" i="1"/>
  <c r="FE31" i="1"/>
  <c r="BY26" i="1"/>
  <c r="FK26" i="1"/>
  <c r="EM41" i="1"/>
  <c r="EM35" i="1"/>
  <c r="EM38" i="1"/>
  <c r="FK38" i="1"/>
  <c r="CE15" i="1"/>
  <c r="EA15" i="1"/>
  <c r="CE48" i="1"/>
  <c r="FK12" i="1"/>
  <c r="BS13" i="1"/>
  <c r="CE13" i="1"/>
  <c r="FK14" i="1"/>
  <c r="CE16" i="1"/>
  <c r="CE23" i="1"/>
  <c r="CE21" i="1"/>
  <c r="BY20" i="1"/>
  <c r="CK20" i="1"/>
  <c r="CW20" i="1"/>
  <c r="DU30" i="1"/>
  <c r="EG30" i="1"/>
  <c r="ES30" i="1"/>
  <c r="BA19" i="1"/>
  <c r="AC29" i="1"/>
  <c r="ES29" i="1"/>
  <c r="FE29" i="1"/>
  <c r="AC22" i="1"/>
  <c r="BM22" i="1"/>
  <c r="BY22" i="1"/>
  <c r="FK22" i="1"/>
  <c r="DC25" i="1"/>
  <c r="ES25" i="1"/>
  <c r="FE25" i="1"/>
  <c r="FK27" i="1"/>
  <c r="BS31" i="1"/>
  <c r="CQ31" i="1"/>
  <c r="EM31" i="1"/>
  <c r="CW26" i="1"/>
  <c r="DI26" i="1"/>
  <c r="ES26" i="1"/>
  <c r="FE26" i="1"/>
  <c r="CQ32" i="1"/>
  <c r="DO32" i="1"/>
  <c r="DI41" i="1"/>
  <c r="DU41" i="1"/>
  <c r="DO39" i="1"/>
  <c r="DU35" i="1"/>
  <c r="EG35" i="1"/>
  <c r="CE40" i="1"/>
  <c r="DC40" i="1"/>
  <c r="DO40" i="1"/>
  <c r="BY38" i="1"/>
  <c r="CW38" i="1"/>
  <c r="EG38" i="1"/>
  <c r="ES38" i="1"/>
  <c r="BM49" i="1"/>
  <c r="CE49" i="1"/>
  <c r="DC43" i="1"/>
  <c r="DO43" i="1"/>
  <c r="EA43" i="1"/>
  <c r="EY49" i="1"/>
  <c r="BY45" i="1"/>
  <c r="ES45" i="1"/>
  <c r="EY46" i="1"/>
  <c r="CE47" i="1"/>
  <c r="DO47" i="1"/>
  <c r="CW34" i="1"/>
  <c r="EM50" i="1"/>
  <c r="EA53" i="1"/>
  <c r="CE54" i="1"/>
  <c r="ES54" i="1"/>
  <c r="DU55" i="1"/>
  <c r="CQ64" i="1"/>
  <c r="DI49" i="1"/>
  <c r="FE49" i="1"/>
  <c r="BA42" i="1"/>
  <c r="EG42" i="1"/>
  <c r="ES42" i="1"/>
  <c r="EG43" i="1"/>
  <c r="ES43" i="1"/>
  <c r="EY44" i="1"/>
  <c r="FK44" i="1"/>
  <c r="BS45" i="1"/>
  <c r="CE45" i="1"/>
  <c r="CQ45" i="1"/>
  <c r="EA45" i="1"/>
  <c r="CK46" i="1"/>
  <c r="CW46" i="1"/>
  <c r="EG46" i="1"/>
  <c r="ES46" i="1"/>
  <c r="FE46" i="1"/>
  <c r="CK47" i="1"/>
  <c r="EY47" i="1"/>
  <c r="FK47" i="1"/>
  <c r="AU34" i="1"/>
  <c r="BS34" i="1"/>
  <c r="CE34" i="1"/>
  <c r="FE34" i="1"/>
  <c r="DC50" i="1"/>
  <c r="CK51" i="1"/>
  <c r="CW51" i="1"/>
  <c r="EG51" i="1"/>
  <c r="ES51" i="1"/>
  <c r="FE51" i="1"/>
  <c r="CE52" i="1"/>
  <c r="DC52" i="1"/>
  <c r="DO52" i="1"/>
  <c r="BY53" i="1"/>
  <c r="EG53" i="1"/>
  <c r="CK54" i="1"/>
  <c r="EA54" i="1"/>
  <c r="EM54" i="1"/>
  <c r="FK54" i="1"/>
  <c r="CQ55" i="1"/>
  <c r="DC55" i="1"/>
  <c r="EA55" i="1"/>
  <c r="BY56" i="1"/>
  <c r="CK56" i="1"/>
  <c r="FK56" i="1"/>
  <c r="EG60" i="1"/>
  <c r="FE60" i="1"/>
  <c r="AC61" i="1"/>
  <c r="EM61" i="1"/>
  <c r="BS62" i="1"/>
  <c r="CE62" i="1"/>
  <c r="DC62" i="1"/>
  <c r="DO62" i="1"/>
  <c r="BY63" i="1"/>
  <c r="EM67" i="1"/>
  <c r="EY67" i="1"/>
  <c r="BY69" i="1"/>
  <c r="BG46" i="1"/>
  <c r="BS46" i="1"/>
  <c r="DI47" i="1"/>
  <c r="AO50" i="1"/>
  <c r="BA50" i="1"/>
  <c r="CK50" i="1"/>
  <c r="CW50" i="1"/>
  <c r="DI50" i="1"/>
  <c r="BS51" i="1"/>
  <c r="FK52" i="1"/>
  <c r="AU53" i="1"/>
  <c r="BS53" i="1"/>
  <c r="CE53" i="1"/>
  <c r="DI54" i="1"/>
  <c r="BG56" i="1"/>
  <c r="FK58" i="1"/>
  <c r="BS59" i="1"/>
  <c r="CE59" i="1"/>
  <c r="CQ59" i="1"/>
  <c r="DC59" i="1"/>
  <c r="FK59" i="1"/>
  <c r="AU60" i="1"/>
  <c r="BY61" i="1"/>
  <c r="CK61" i="1"/>
  <c r="CW61" i="1"/>
  <c r="FE65" i="1"/>
  <c r="CE70" i="1"/>
  <c r="BM71" i="1"/>
  <c r="DI72" i="1"/>
  <c r="EA74" i="1"/>
  <c r="CQ80" i="1"/>
  <c r="DC80" i="1"/>
  <c r="DO80" i="1"/>
  <c r="EY80" i="1"/>
  <c r="FK80" i="1"/>
  <c r="ES81" i="1"/>
  <c r="FE81" i="1"/>
  <c r="CW56" i="1"/>
  <c r="DU56" i="1"/>
  <c r="FE56" i="1"/>
  <c r="AC57" i="1"/>
  <c r="AO57" i="1"/>
  <c r="CE58" i="1"/>
  <c r="CQ58" i="1"/>
  <c r="DC58" i="1"/>
  <c r="DO58" i="1"/>
  <c r="CW59" i="1"/>
  <c r="FK60" i="1"/>
  <c r="CE61" i="1"/>
  <c r="AC62" i="1"/>
  <c r="DI62" i="1"/>
  <c r="FK62" i="1"/>
  <c r="BS63" i="1"/>
  <c r="CE63" i="1"/>
  <c r="ES63" i="1"/>
  <c r="AC64" i="1"/>
  <c r="BA64" i="1"/>
  <c r="BY64" i="1"/>
  <c r="CW64" i="1"/>
  <c r="DI64" i="1"/>
  <c r="EG64" i="1"/>
  <c r="ES64" i="1"/>
  <c r="FE64" i="1"/>
  <c r="AO65" i="1"/>
  <c r="DC65" i="1"/>
  <c r="FK65" i="1"/>
  <c r="CQ66" i="1"/>
  <c r="FE66" i="1"/>
  <c r="DC68" i="1"/>
  <c r="EA68" i="1"/>
  <c r="AU69" i="1"/>
  <c r="BG69" i="1"/>
  <c r="EG69" i="1"/>
  <c r="AC70" i="1"/>
  <c r="AO70" i="1"/>
  <c r="BY70" i="1"/>
  <c r="CK70" i="1"/>
  <c r="CW70" i="1"/>
  <c r="EA70" i="1"/>
  <c r="EY71" i="1"/>
  <c r="AO74" i="1"/>
  <c r="EA75" i="1"/>
  <c r="ES76" i="1"/>
  <c r="BY77" i="1"/>
  <c r="DO78" i="1"/>
  <c r="EG79" i="1"/>
  <c r="EM82" i="1"/>
  <c r="EY82" i="1"/>
  <c r="BY83" i="1"/>
  <c r="AC84" i="1"/>
  <c r="DU84" i="1"/>
  <c r="EM85" i="1"/>
  <c r="EY85" i="1"/>
  <c r="BY86" i="1"/>
  <c r="AO90" i="1"/>
  <c r="DI65" i="1"/>
  <c r="EA66" i="1"/>
  <c r="AU67" i="1"/>
  <c r="BG67" i="1"/>
  <c r="BS67" i="1"/>
  <c r="AC68" i="1"/>
  <c r="BY68" i="1"/>
  <c r="CK68" i="1"/>
  <c r="DI68" i="1"/>
  <c r="EA69" i="1"/>
  <c r="EM69" i="1"/>
  <c r="FK69" i="1"/>
  <c r="CQ71" i="1"/>
  <c r="EG71" i="1"/>
  <c r="ES71" i="1"/>
  <c r="FE71" i="1"/>
  <c r="AO72" i="1"/>
  <c r="BY72" i="1"/>
  <c r="EY72" i="1"/>
  <c r="CE73" i="1"/>
  <c r="BS74" i="1"/>
  <c r="DI75" i="1"/>
  <c r="DU75" i="1"/>
  <c r="EG75" i="1"/>
  <c r="BM76" i="1"/>
  <c r="EA76" i="1"/>
  <c r="EM76" i="1"/>
  <c r="EY76" i="1"/>
  <c r="BG77" i="1"/>
  <c r="FE77" i="1"/>
  <c r="CK78" i="1"/>
  <c r="CW78" i="1"/>
  <c r="BS79" i="1"/>
  <c r="DC79" i="1"/>
  <c r="DO79" i="1"/>
  <c r="BY80" i="1"/>
  <c r="CK80" i="1"/>
  <c r="DU80" i="1"/>
  <c r="EG80" i="1"/>
  <c r="ES80" i="1"/>
  <c r="BA81" i="1"/>
  <c r="BY81" i="1"/>
  <c r="DO81" i="1"/>
  <c r="EM81" i="1"/>
  <c r="EY81" i="1"/>
  <c r="AU82" i="1"/>
  <c r="BG82" i="1"/>
  <c r="DU82" i="1"/>
  <c r="AU83" i="1"/>
  <c r="BG83" i="1"/>
  <c r="DC84" i="1"/>
  <c r="FE84" i="1"/>
  <c r="EM86" i="1"/>
  <c r="EY86" i="1"/>
  <c r="CQ88" i="1"/>
  <c r="FE88" i="1"/>
  <c r="EM90" i="1"/>
  <c r="EA77" i="1"/>
  <c r="EM77" i="1"/>
  <c r="EY77" i="1"/>
  <c r="FK77" i="1"/>
  <c r="BG78" i="1"/>
  <c r="BS78" i="1"/>
  <c r="ES78" i="1"/>
  <c r="AU80" i="1"/>
  <c r="DU83" i="1"/>
  <c r="BY84" i="1"/>
  <c r="AC85" i="1"/>
  <c r="AO85" i="1"/>
  <c r="CQ85" i="1"/>
  <c r="DC85" i="1"/>
  <c r="FE85" i="1"/>
  <c r="DU86" i="1"/>
  <c r="BG87" i="1"/>
  <c r="DI87" i="1"/>
  <c r="EM87" i="1"/>
  <c r="AO89" i="1"/>
  <c r="CQ89" i="1"/>
  <c r="FE89" i="1"/>
  <c r="DI91" i="1"/>
  <c r="EG91" i="1"/>
  <c r="ES91" i="1"/>
  <c r="BM70" i="1"/>
  <c r="BM91" i="1"/>
  <c r="BM19" i="1"/>
  <c r="BM34" i="1"/>
  <c r="BM58" i="1"/>
  <c r="BM61" i="1"/>
  <c r="BM72" i="1"/>
  <c r="BM39" i="1"/>
  <c r="BM40" i="1"/>
  <c r="BM46" i="1"/>
  <c r="BM51" i="1"/>
  <c r="BM53" i="1"/>
  <c r="BM56" i="1"/>
  <c r="BM63" i="1"/>
  <c r="BM66" i="1"/>
  <c r="BM79" i="1"/>
  <c r="BM24" i="1"/>
  <c r="BM27" i="1"/>
  <c r="BM41" i="1"/>
  <c r="BM36" i="1"/>
  <c r="BM38" i="1"/>
  <c r="BM52" i="1"/>
  <c r="BM67" i="1"/>
  <c r="BM74" i="1"/>
  <c r="BM82" i="1"/>
  <c r="BM83" i="1"/>
  <c r="BM86" i="1"/>
  <c r="BM90" i="1"/>
  <c r="BM87" i="1"/>
  <c r="BM88" i="1"/>
  <c r="BM25" i="1"/>
  <c r="BM32" i="1"/>
  <c r="BM48" i="1"/>
  <c r="BM44" i="1"/>
  <c r="BM47" i="1"/>
  <c r="BM60" i="1"/>
  <c r="BM62" i="1"/>
  <c r="BM73" i="1"/>
  <c r="BM85" i="1"/>
  <c r="BM89" i="1"/>
  <c r="BG40" i="1"/>
  <c r="BG68" i="1"/>
  <c r="BG60" i="1"/>
  <c r="BG34" i="1"/>
  <c r="BG71" i="1"/>
  <c r="BG53" i="1"/>
  <c r="BG58" i="1"/>
  <c r="BG74" i="1"/>
  <c r="BG22" i="1"/>
  <c r="BG49" i="1"/>
  <c r="BG50" i="1"/>
  <c r="BG59" i="1"/>
  <c r="BG63" i="1"/>
  <c r="BG72" i="1"/>
  <c r="BG75" i="1"/>
  <c r="BG84" i="1"/>
  <c r="BG76" i="1"/>
  <c r="BG79" i="1"/>
  <c r="BG80" i="1"/>
  <c r="BA49" i="1"/>
  <c r="BA43" i="1"/>
  <c r="BA61" i="1"/>
  <c r="BA70" i="1"/>
  <c r="BA47" i="1"/>
  <c r="BA44" i="1"/>
  <c r="BA74" i="1"/>
  <c r="BA23" i="1"/>
  <c r="BA27" i="1"/>
  <c r="BA41" i="1"/>
  <c r="BA53" i="1"/>
  <c r="BA60" i="1"/>
  <c r="BA62" i="1"/>
  <c r="BA66" i="1"/>
  <c r="BA75" i="1"/>
  <c r="BA78" i="1"/>
  <c r="BA80" i="1"/>
  <c r="BA35" i="1"/>
  <c r="BA52" i="1"/>
  <c r="BA72" i="1"/>
  <c r="AU57" i="1"/>
  <c r="AU23" i="1"/>
  <c r="AU63" i="1"/>
  <c r="AU48" i="1"/>
  <c r="AU13" i="1"/>
  <c r="AU21" i="1"/>
  <c r="AU22" i="1"/>
  <c r="AU26" i="1"/>
  <c r="AU37" i="1"/>
  <c r="AU35" i="1"/>
  <c r="AU42" i="1"/>
  <c r="AU81" i="1"/>
  <c r="AU16" i="1"/>
  <c r="AU59" i="1"/>
  <c r="AU33" i="1"/>
  <c r="AU49" i="1"/>
  <c r="AU52" i="1"/>
  <c r="AU74" i="1"/>
  <c r="AU77" i="1"/>
  <c r="AU79" i="1"/>
  <c r="AU85" i="1"/>
  <c r="AU89" i="1"/>
  <c r="AU27" i="1"/>
  <c r="AU29" i="1"/>
  <c r="AU38" i="1"/>
  <c r="AU72" i="1"/>
  <c r="AU87" i="1"/>
  <c r="AU91" i="1"/>
  <c r="AO32" i="1"/>
  <c r="AO82" i="1"/>
  <c r="AO24" i="1"/>
  <c r="AO91" i="1"/>
  <c r="AO27" i="1"/>
  <c r="AO81" i="1"/>
  <c r="AO25" i="1"/>
  <c r="AO41" i="1"/>
  <c r="AO19" i="1"/>
  <c r="AO16" i="1"/>
  <c r="AO45" i="1"/>
  <c r="AO55" i="1"/>
  <c r="AO59" i="1"/>
  <c r="AO76" i="1"/>
  <c r="AO62" i="1"/>
  <c r="AO66" i="1"/>
  <c r="AO15" i="1"/>
  <c r="AO23" i="1"/>
  <c r="AO44" i="1"/>
  <c r="AO34" i="1"/>
  <c r="AO51" i="1"/>
  <c r="AO56" i="1"/>
  <c r="AO58" i="1"/>
  <c r="AO64" i="1"/>
  <c r="AO77" i="1"/>
  <c r="AO79" i="1"/>
  <c r="AC37" i="1"/>
  <c r="AC34" i="1"/>
  <c r="AC76" i="1"/>
  <c r="AC35" i="1"/>
  <c r="AC53" i="1"/>
  <c r="AC75" i="1"/>
  <c r="AC48" i="1"/>
  <c r="AC54" i="1"/>
  <c r="AC55" i="1"/>
  <c r="AC80" i="1"/>
  <c r="AC26" i="1"/>
  <c r="AC66" i="1"/>
  <c r="AC74" i="1"/>
  <c r="AC82" i="1"/>
  <c r="BE9" i="1"/>
  <c r="CC9" i="1"/>
  <c r="CI9" i="1"/>
  <c r="EA48" i="1"/>
  <c r="AO12" i="1"/>
  <c r="CE12" i="1"/>
  <c r="EG12" i="1"/>
  <c r="CE14" i="1"/>
  <c r="CK16" i="1"/>
  <c r="AO17" i="1"/>
  <c r="CE17" i="1"/>
  <c r="AO18" i="1"/>
  <c r="CE18" i="1"/>
  <c r="AO20" i="1"/>
  <c r="CE20" i="1"/>
  <c r="FK20" i="1"/>
  <c r="AO30" i="1"/>
  <c r="EA30" i="1"/>
  <c r="CW24" i="1"/>
  <c r="AC19" i="1"/>
  <c r="DU29" i="1"/>
  <c r="CQ33" i="1"/>
  <c r="AA9" i="1"/>
  <c r="DC15" i="1"/>
  <c r="FE15" i="1"/>
  <c r="BG48" i="1"/>
  <c r="DI48" i="1"/>
  <c r="EY48" i="1"/>
  <c r="BM12" i="1"/>
  <c r="DC12" i="1"/>
  <c r="FE12" i="1"/>
  <c r="BG13" i="1"/>
  <c r="DI13" i="1"/>
  <c r="EY13" i="1"/>
  <c r="BM14" i="1"/>
  <c r="DC14" i="1"/>
  <c r="FE14" i="1"/>
  <c r="BG16" i="1"/>
  <c r="DI16" i="1"/>
  <c r="EY16" i="1"/>
  <c r="BM17" i="1"/>
  <c r="DC17" i="1"/>
  <c r="FE17" i="1"/>
  <c r="BG23" i="1"/>
  <c r="BM18" i="1"/>
  <c r="DC18" i="1"/>
  <c r="FE18" i="1"/>
  <c r="DI21" i="1"/>
  <c r="BM20" i="1"/>
  <c r="DC20" i="1"/>
  <c r="CE30" i="1"/>
  <c r="EY30" i="1"/>
  <c r="CW19" i="1"/>
  <c r="DC29" i="1"/>
  <c r="BA33" i="1"/>
  <c r="BM33" i="1"/>
  <c r="BW9" i="1"/>
  <c r="DG9" i="1"/>
  <c r="EE9" i="1"/>
  <c r="CO9" i="1"/>
  <c r="DM9" i="1"/>
  <c r="EK9" i="1"/>
  <c r="EL13" i="1" s="1"/>
  <c r="AU15" i="1"/>
  <c r="BG15" i="1"/>
  <c r="EM15" i="1"/>
  <c r="EY15" i="1"/>
  <c r="CQ48" i="1"/>
  <c r="DC48" i="1"/>
  <c r="AU12" i="1"/>
  <c r="EM12" i="1"/>
  <c r="EY12" i="1"/>
  <c r="CQ13" i="1"/>
  <c r="AU14" i="1"/>
  <c r="EM14" i="1"/>
  <c r="CQ16" i="1"/>
  <c r="DC16" i="1"/>
  <c r="FE16" i="1"/>
  <c r="AU17" i="1"/>
  <c r="EM17" i="1"/>
  <c r="EY17" i="1"/>
  <c r="BM23" i="1"/>
  <c r="CQ23" i="1"/>
  <c r="DC23" i="1"/>
  <c r="FE23" i="1"/>
  <c r="AU18" i="1"/>
  <c r="DI18" i="1"/>
  <c r="EM18" i="1"/>
  <c r="EY18" i="1"/>
  <c r="BM21" i="1"/>
  <c r="CQ21" i="1"/>
  <c r="DC21" i="1"/>
  <c r="FE21" i="1"/>
  <c r="AU20" i="1"/>
  <c r="BG20" i="1"/>
  <c r="DI20" i="1"/>
  <c r="EA20" i="1"/>
  <c r="EM20" i="1"/>
  <c r="AU30" i="1"/>
  <c r="BG30" i="1"/>
  <c r="CK30" i="1"/>
  <c r="BY24" i="1"/>
  <c r="EG24" i="1"/>
  <c r="BS19" i="1"/>
  <c r="FK29" i="1"/>
  <c r="AO28" i="1"/>
  <c r="CK22" i="1"/>
  <c r="EG25" i="1"/>
  <c r="AO31" i="1"/>
  <c r="EG32" i="1"/>
  <c r="AO39" i="1"/>
  <c r="BY37" i="1"/>
  <c r="CW37" i="1"/>
  <c r="EM37" i="1"/>
  <c r="AC36" i="1"/>
  <c r="BA36" i="1"/>
  <c r="AC40" i="1"/>
  <c r="BA40" i="1"/>
  <c r="CQ40" i="1"/>
  <c r="DU40" i="1"/>
  <c r="ES40" i="1"/>
  <c r="DU38" i="1"/>
  <c r="ES24" i="1"/>
  <c r="DU19" i="1"/>
  <c r="BY33" i="1"/>
  <c r="EG33" i="1"/>
  <c r="ES33" i="1"/>
  <c r="DU28" i="1"/>
  <c r="AO22" i="1"/>
  <c r="BA22" i="1"/>
  <c r="EY22" i="1"/>
  <c r="AC25" i="1"/>
  <c r="CW25" i="1"/>
  <c r="BG27" i="1"/>
  <c r="BY27" i="1"/>
  <c r="EG27" i="1"/>
  <c r="ES27" i="1"/>
  <c r="DC31" i="1"/>
  <c r="DU31" i="1"/>
  <c r="AO26" i="1"/>
  <c r="EY26" i="1"/>
  <c r="AC32" i="1"/>
  <c r="CK32" i="1"/>
  <c r="CW32" i="1"/>
  <c r="BG41" i="1"/>
  <c r="BY41" i="1"/>
  <c r="EG41" i="1"/>
  <c r="ES41" i="1"/>
  <c r="DC39" i="1"/>
  <c r="DU39" i="1"/>
  <c r="CE37" i="1"/>
  <c r="CQ37" i="1"/>
  <c r="DU37" i="1"/>
  <c r="EG37" i="1"/>
  <c r="AU36" i="1"/>
  <c r="AU40" i="1"/>
  <c r="AO38" i="1"/>
  <c r="DC38" i="1"/>
  <c r="FK49" i="1"/>
  <c r="BM42" i="1"/>
  <c r="EA42" i="1"/>
  <c r="DU43" i="1"/>
  <c r="BY19" i="1"/>
  <c r="ES19" i="1"/>
  <c r="AO29" i="1"/>
  <c r="EY29" i="1"/>
  <c r="AC33" i="1"/>
  <c r="CW33" i="1"/>
  <c r="BY28" i="1"/>
  <c r="ES28" i="1"/>
  <c r="DC22" i="1"/>
  <c r="DU22" i="1"/>
  <c r="AC27" i="1"/>
  <c r="CW27" i="1"/>
  <c r="BY31" i="1"/>
  <c r="ES31" i="1"/>
  <c r="DC26" i="1"/>
  <c r="DU26" i="1"/>
  <c r="BA32" i="1"/>
  <c r="EY32" i="1"/>
  <c r="AC41" i="1"/>
  <c r="CW41" i="1"/>
  <c r="BY39" i="1"/>
  <c r="FE39" i="1"/>
  <c r="BM37" i="1"/>
  <c r="DO37" i="1"/>
  <c r="DC36" i="1"/>
  <c r="FE36" i="1"/>
  <c r="BG35" i="1"/>
  <c r="DI35" i="1"/>
  <c r="FE35" i="1"/>
  <c r="BS40" i="1"/>
  <c r="BA38" i="1"/>
  <c r="CK42" i="1"/>
  <c r="CW42" i="1"/>
  <c r="FK42" i="1"/>
  <c r="AC45" i="1"/>
  <c r="BY46" i="1"/>
  <c r="AC50" i="1"/>
  <c r="BY51" i="1"/>
  <c r="DU52" i="1"/>
  <c r="ES56" i="1"/>
  <c r="BY43" i="1"/>
  <c r="DU44" i="1"/>
  <c r="AC46" i="1"/>
  <c r="BY47" i="1"/>
  <c r="DU34" i="1"/>
  <c r="AC51" i="1"/>
  <c r="BY52" i="1"/>
  <c r="CW53" i="1"/>
  <c r="DU53" i="1"/>
  <c r="FK53" i="1"/>
  <c r="BA54" i="1"/>
  <c r="BY54" i="1"/>
  <c r="BA55" i="1"/>
  <c r="BY55" i="1"/>
  <c r="DO55" i="1"/>
  <c r="ES55" i="1"/>
  <c r="AC56" i="1"/>
  <c r="BY40" i="1"/>
  <c r="CK40" i="1"/>
  <c r="EA40" i="1"/>
  <c r="EM40" i="1"/>
  <c r="EA49" i="1"/>
  <c r="EM49" i="1"/>
  <c r="AC42" i="1"/>
  <c r="AO42" i="1"/>
  <c r="DI42" i="1"/>
  <c r="AC43" i="1"/>
  <c r="AO43" i="1"/>
  <c r="BS43" i="1"/>
  <c r="FE43" i="1"/>
  <c r="BY44" i="1"/>
  <c r="DO44" i="1"/>
  <c r="BM45" i="1"/>
  <c r="DU45" i="1"/>
  <c r="EG45" i="1"/>
  <c r="FK45" i="1"/>
  <c r="DI46" i="1"/>
  <c r="AC47" i="1"/>
  <c r="AO47" i="1"/>
  <c r="BS47" i="1"/>
  <c r="FE47" i="1"/>
  <c r="BY34" i="1"/>
  <c r="CK34" i="1"/>
  <c r="DO34" i="1"/>
  <c r="BM50" i="1"/>
  <c r="DU50" i="1"/>
  <c r="EG50" i="1"/>
  <c r="FK50" i="1"/>
  <c r="DI51" i="1"/>
  <c r="AC52" i="1"/>
  <c r="AO52" i="1"/>
  <c r="BS52" i="1"/>
  <c r="FE52" i="1"/>
  <c r="DC53" i="1"/>
  <c r="DO53" i="1"/>
  <c r="ES53" i="1"/>
  <c r="FE53" i="1"/>
  <c r="BG54" i="1"/>
  <c r="BS54" i="1"/>
  <c r="BG55" i="1"/>
  <c r="BS55" i="1"/>
  <c r="CW55" i="1"/>
  <c r="DI55" i="1"/>
  <c r="EY55" i="1"/>
  <c r="FK55" i="1"/>
  <c r="BA57" i="1"/>
  <c r="BY57" i="1"/>
  <c r="CK57" i="1"/>
  <c r="EG57" i="1"/>
  <c r="AU58" i="1"/>
  <c r="FE58" i="1"/>
  <c r="BA59" i="1"/>
  <c r="BY59" i="1"/>
  <c r="CK59" i="1"/>
  <c r="DO59" i="1"/>
  <c r="EA59" i="1"/>
  <c r="ES59" i="1"/>
  <c r="AC60" i="1"/>
  <c r="AO60" i="1"/>
  <c r="CK60" i="1"/>
  <c r="EM60" i="1"/>
  <c r="AO61" i="1"/>
  <c r="EA61" i="1"/>
  <c r="AU62" i="1"/>
  <c r="BG62" i="1"/>
  <c r="CK62" i="1"/>
  <c r="CQ63" i="1"/>
  <c r="DC63" i="1"/>
  <c r="EG63" i="1"/>
  <c r="CE64" i="1"/>
  <c r="EY64" i="1"/>
  <c r="BA65" i="1"/>
  <c r="BM65" i="1"/>
  <c r="BY66" i="1"/>
  <c r="EG66" i="1"/>
  <c r="ES66" i="1"/>
  <c r="FK67" i="1"/>
  <c r="AO68" i="1"/>
  <c r="BA68" i="1"/>
  <c r="CE68" i="1"/>
  <c r="CQ68" i="1"/>
  <c r="BA69" i="1"/>
  <c r="BM69" i="1"/>
  <c r="DU70" i="1"/>
  <c r="AO71" i="1"/>
  <c r="BA71" i="1"/>
  <c r="DI71" i="1"/>
  <c r="ES57" i="1"/>
  <c r="AC58" i="1"/>
  <c r="BS58" i="1"/>
  <c r="CW58" i="1"/>
  <c r="CW60" i="1"/>
  <c r="DU60" i="1"/>
  <c r="CQ61" i="1"/>
  <c r="EM62" i="1"/>
  <c r="AO63" i="1"/>
  <c r="EA63" i="1"/>
  <c r="AU64" i="1"/>
  <c r="BG64" i="1"/>
  <c r="CK64" i="1"/>
  <c r="CK65" i="1"/>
  <c r="CW65" i="1"/>
  <c r="EA65" i="1"/>
  <c r="EM65" i="1"/>
  <c r="BG66" i="1"/>
  <c r="CW66" i="1"/>
  <c r="DI66" i="1"/>
  <c r="DC67" i="1"/>
  <c r="ES67" i="1"/>
  <c r="FE67" i="1"/>
  <c r="CK69" i="1"/>
  <c r="CW69" i="1"/>
  <c r="AU70" i="1"/>
  <c r="DC70" i="1"/>
  <c r="ES70" i="1"/>
  <c r="FE70" i="1"/>
  <c r="DC71" i="1"/>
  <c r="AO73" i="1"/>
  <c r="BA73" i="1"/>
  <c r="BA58" i="1"/>
  <c r="ES60" i="1"/>
  <c r="AU61" i="1"/>
  <c r="CE75" i="1"/>
  <c r="CW76" i="1"/>
  <c r="FE78" i="1"/>
  <c r="BM80" i="1"/>
  <c r="ES72" i="1"/>
  <c r="BA76" i="1"/>
  <c r="CW77" i="1"/>
  <c r="DI78" i="1"/>
  <c r="FE79" i="1"/>
  <c r="BM81" i="1"/>
  <c r="BY87" i="1"/>
  <c r="DC87" i="1"/>
  <c r="DU87" i="1"/>
  <c r="EY87" i="1"/>
  <c r="AC88" i="1"/>
  <c r="BG88" i="1"/>
  <c r="BY88" i="1"/>
  <c r="DC88" i="1"/>
  <c r="DU88" i="1"/>
  <c r="EY88" i="1"/>
  <c r="AC89" i="1"/>
  <c r="BG89" i="1"/>
  <c r="BY89" i="1"/>
  <c r="DC89" i="1"/>
  <c r="DU89" i="1"/>
  <c r="EY89" i="1"/>
  <c r="AC90" i="1"/>
  <c r="BG90" i="1"/>
  <c r="BY90" i="1"/>
  <c r="DC90" i="1"/>
  <c r="DU90" i="1"/>
  <c r="EY90" i="1"/>
  <c r="AC91" i="1"/>
  <c r="BG91" i="1"/>
  <c r="BY91" i="1"/>
  <c r="DC91" i="1"/>
  <c r="DU91" i="1"/>
  <c r="EY91" i="1"/>
  <c r="BS72" i="1"/>
  <c r="CK72" i="1"/>
  <c r="CW72" i="1"/>
  <c r="EA72" i="1"/>
  <c r="EM72" i="1"/>
  <c r="BG73" i="1"/>
  <c r="CW73" i="1"/>
  <c r="DI73" i="1"/>
  <c r="DC74" i="1"/>
  <c r="ES74" i="1"/>
  <c r="FE74" i="1"/>
  <c r="ES75" i="1"/>
  <c r="FE75" i="1"/>
  <c r="AU76" i="1"/>
  <c r="EG76" i="1"/>
  <c r="BA77" i="1"/>
  <c r="BM77" i="1"/>
  <c r="CQ77" i="1"/>
  <c r="EG77" i="1"/>
  <c r="BM78" i="1"/>
  <c r="BY78" i="1"/>
  <c r="DC78" i="1"/>
  <c r="BA79" i="1"/>
  <c r="DI79" i="1"/>
  <c r="DU79" i="1"/>
  <c r="EY79" i="1"/>
  <c r="CW80" i="1"/>
  <c r="FE80" i="1"/>
  <c r="AC81" i="1"/>
  <c r="BG81" i="1"/>
  <c r="ES82" i="1"/>
  <c r="BA83" i="1"/>
  <c r="CW83" i="1"/>
  <c r="ES83" i="1"/>
  <c r="BA84" i="1"/>
  <c r="CW84" i="1"/>
  <c r="ES84" i="1"/>
  <c r="BA85" i="1"/>
  <c r="CW85" i="1"/>
  <c r="ES85" i="1"/>
  <c r="BA86" i="1"/>
  <c r="CW86" i="1"/>
  <c r="ES86" i="1"/>
  <c r="BA87" i="1"/>
  <c r="CW87" i="1"/>
  <c r="ES87" i="1"/>
  <c r="BA88" i="1"/>
  <c r="CW88" i="1"/>
  <c r="ES88" i="1"/>
  <c r="BA89" i="1"/>
  <c r="CW89" i="1"/>
  <c r="ES89" i="1"/>
  <c r="BA90" i="1"/>
  <c r="CW90" i="1"/>
  <c r="ES90" i="1"/>
  <c r="BA91" i="1"/>
  <c r="CW91" i="1"/>
  <c r="FE20" i="1"/>
  <c r="CE24" i="1"/>
  <c r="EA24" i="1"/>
  <c r="CE19" i="1"/>
  <c r="CE29" i="1"/>
  <c r="CE33" i="1"/>
  <c r="EA33" i="1"/>
  <c r="CE28" i="1"/>
  <c r="EA28" i="1"/>
  <c r="CE22" i="1"/>
  <c r="EA22" i="1"/>
  <c r="CE25" i="1"/>
  <c r="EA25" i="1"/>
  <c r="CE27" i="1"/>
  <c r="EA27" i="1"/>
  <c r="CE31" i="1"/>
  <c r="EA31" i="1"/>
  <c r="CE26" i="1"/>
  <c r="EA26" i="1"/>
  <c r="CE32" i="1"/>
  <c r="EA32" i="1"/>
  <c r="CE41" i="1"/>
  <c r="EA41" i="1"/>
  <c r="CE39" i="1"/>
  <c r="EA39" i="1"/>
  <c r="CQ42" i="1"/>
  <c r="EM43" i="1"/>
  <c r="AU45" i="1"/>
  <c r="CQ46" i="1"/>
  <c r="EM47" i="1"/>
  <c r="AU50" i="1"/>
  <c r="CQ51" i="1"/>
  <c r="EM52" i="1"/>
  <c r="EG20" i="1"/>
  <c r="BM30" i="1"/>
  <c r="DI30" i="1"/>
  <c r="FE30" i="1"/>
  <c r="FK39" i="1"/>
  <c r="FE37" i="1"/>
  <c r="BS36" i="1"/>
  <c r="BM35" i="1"/>
  <c r="DO35" i="1"/>
  <c r="DI40" i="1"/>
  <c r="FK40" i="1"/>
  <c r="FE38" i="1"/>
  <c r="BS49" i="1"/>
  <c r="CQ43" i="1"/>
  <c r="EM44" i="1"/>
  <c r="AU46" i="1"/>
  <c r="CQ47" i="1"/>
  <c r="EM34" i="1"/>
  <c r="AU51" i="1"/>
  <c r="CQ52" i="1"/>
  <c r="AO54" i="1"/>
  <c r="CQ54" i="1"/>
  <c r="EG55" i="1"/>
  <c r="AU56" i="1"/>
  <c r="CK58" i="1"/>
  <c r="EM58" i="1"/>
  <c r="EG39" i="1"/>
  <c r="CK37" i="1"/>
  <c r="AO36" i="1"/>
  <c r="EG36" i="1"/>
  <c r="AO40" i="1"/>
  <c r="EG40" i="1"/>
  <c r="CK38" i="1"/>
  <c r="AO49" i="1"/>
  <c r="EG49" i="1"/>
  <c r="DI61" i="1"/>
  <c r="FE62" i="1"/>
  <c r="BM64" i="1"/>
  <c r="DI53" i="1"/>
  <c r="BM54" i="1"/>
  <c r="FE54" i="1"/>
  <c r="BM55" i="1"/>
  <c r="FE55" i="1"/>
  <c r="DI56" i="1"/>
  <c r="BM57" i="1"/>
  <c r="FE57" i="1"/>
  <c r="DI58" i="1"/>
  <c r="BM59" i="1"/>
  <c r="FE59" i="1"/>
  <c r="DI60" i="1"/>
  <c r="AC65" i="1"/>
  <c r="DO66" i="1"/>
  <c r="DU67" i="1"/>
  <c r="BS69" i="1"/>
  <c r="FK70" i="1"/>
  <c r="AC72" i="1"/>
  <c r="DO73" i="1"/>
  <c r="DU74" i="1"/>
  <c r="FK64" i="1"/>
  <c r="DO65" i="1"/>
  <c r="BS66" i="1"/>
  <c r="FK66" i="1"/>
  <c r="DO67" i="1"/>
  <c r="BS68" i="1"/>
  <c r="FK68" i="1"/>
  <c r="DO69" i="1"/>
  <c r="DO70" i="1"/>
  <c r="BS71" i="1"/>
  <c r="FK71" i="1"/>
  <c r="DO72" i="1"/>
  <c r="BS73" i="1"/>
  <c r="FK73" i="1"/>
  <c r="DO74" i="1"/>
  <c r="BS75" i="1"/>
  <c r="EM64" i="1"/>
  <c r="CQ65" i="1"/>
  <c r="AU66" i="1"/>
  <c r="EM66" i="1"/>
  <c r="CQ67" i="1"/>
  <c r="AU68" i="1"/>
  <c r="EM68" i="1"/>
  <c r="CQ69" i="1"/>
  <c r="CQ70" i="1"/>
  <c r="AU71" i="1"/>
  <c r="EM71" i="1"/>
  <c r="CQ72" i="1"/>
  <c r="AU73" i="1"/>
  <c r="EM73" i="1"/>
  <c r="CQ74" i="1"/>
  <c r="AU75" i="1"/>
  <c r="DO75" i="1"/>
  <c r="FK75" i="1"/>
  <c r="BS76" i="1"/>
  <c r="DO76" i="1"/>
  <c r="FK76" i="1"/>
  <c r="BS77" i="1"/>
  <c r="DO77" i="1"/>
  <c r="ES77" i="1"/>
  <c r="CE78" i="1"/>
  <c r="EA78" i="1"/>
  <c r="CE79" i="1"/>
  <c r="EA79" i="1"/>
  <c r="CE80" i="1"/>
  <c r="EA80" i="1"/>
  <c r="CE81" i="1"/>
  <c r="EA81" i="1"/>
  <c r="CE82" i="1"/>
  <c r="EA82" i="1"/>
  <c r="CE83" i="1"/>
  <c r="EA83" i="1"/>
  <c r="CE84" i="1"/>
  <c r="EA84" i="1"/>
  <c r="CE85" i="1"/>
  <c r="EA85" i="1"/>
  <c r="CE86" i="1"/>
  <c r="EA86" i="1"/>
  <c r="CE87" i="1"/>
  <c r="EA87" i="1"/>
  <c r="CE88" i="1"/>
  <c r="EA88" i="1"/>
  <c r="CE89" i="1"/>
  <c r="EA89" i="1"/>
  <c r="CE90" i="1"/>
  <c r="EA90" i="1"/>
  <c r="CE91" i="1"/>
  <c r="EA91" i="1"/>
  <c r="A5" i="14"/>
  <c r="A6" i="14" s="1"/>
  <c r="A7" i="14" s="1"/>
  <c r="A8" i="14" s="1"/>
  <c r="A9" i="14" s="1"/>
  <c r="A10" i="14" s="1"/>
  <c r="A11" i="14" s="1"/>
  <c r="A12" i="14" s="1"/>
  <c r="A13" i="14" s="1"/>
  <c r="H20" i="1" l="1"/>
  <c r="F20" i="1"/>
  <c r="G20" i="1"/>
  <c r="EM13" i="1"/>
  <c r="BF25" i="1"/>
  <c r="BG25" i="1" s="1"/>
  <c r="BF33" i="1"/>
  <c r="BG33" i="1" s="1"/>
  <c r="BF24" i="1"/>
  <c r="BG24" i="1" s="1"/>
  <c r="BF21" i="1"/>
  <c r="BG21" i="1" s="1"/>
  <c r="BF19" i="1"/>
  <c r="BG19" i="1" s="1"/>
  <c r="H19" i="1" s="1"/>
  <c r="AN33" i="1"/>
  <c r="AO33" i="1" s="1"/>
  <c r="AN14" i="1"/>
  <c r="AO14" i="1" s="1"/>
  <c r="DZ18" i="1"/>
  <c r="EA18" i="1" s="1"/>
  <c r="H18" i="1" s="1"/>
  <c r="DZ13" i="1"/>
  <c r="EA13" i="1" s="1"/>
  <c r="BX14" i="1"/>
  <c r="BY14" i="1" s="1"/>
  <c r="BX16" i="1"/>
  <c r="BY16" i="1" s="1"/>
  <c r="BX13" i="1"/>
  <c r="BY13" i="1" s="1"/>
  <c r="Z12" i="1"/>
  <c r="AC12" i="1" s="1"/>
  <c r="G12" i="1" s="1"/>
  <c r="AC16" i="1"/>
  <c r="AC13" i="1"/>
  <c r="AZ34" i="1"/>
  <c r="BA34" i="1" s="1"/>
  <c r="F34" i="1" s="1"/>
  <c r="AZ13" i="1"/>
  <c r="BA13" i="1" s="1"/>
  <c r="AZ15" i="1"/>
  <c r="BA15" i="1" s="1"/>
  <c r="AC15" i="1"/>
  <c r="H60" i="1"/>
  <c r="F57" i="1"/>
  <c r="G54" i="1"/>
  <c r="F56" i="1"/>
  <c r="G51" i="1"/>
  <c r="H54" i="1"/>
  <c r="H57" i="1"/>
  <c r="H61" i="1"/>
  <c r="G57" i="1"/>
  <c r="F54" i="1"/>
  <c r="F51" i="1"/>
  <c r="H51" i="1"/>
  <c r="G61" i="1"/>
  <c r="F61" i="1"/>
  <c r="H56" i="1"/>
  <c r="G60" i="1"/>
  <c r="G56" i="1"/>
  <c r="F60" i="1"/>
  <c r="H53" i="1"/>
  <c r="F53" i="1"/>
  <c r="G53" i="1"/>
  <c r="G62" i="1"/>
  <c r="H62" i="1"/>
  <c r="F62" i="1"/>
  <c r="H52" i="1"/>
  <c r="F52" i="1"/>
  <c r="G52" i="1"/>
  <c r="G55" i="1"/>
  <c r="H55" i="1"/>
  <c r="F55" i="1"/>
  <c r="F58" i="1"/>
  <c r="H58" i="1"/>
  <c r="G58" i="1"/>
  <c r="G59" i="1"/>
  <c r="H59" i="1"/>
  <c r="F59" i="1"/>
  <c r="F50" i="1"/>
  <c r="G50" i="1"/>
  <c r="H50" i="1"/>
  <c r="F23" i="1"/>
  <c r="F17" i="1"/>
  <c r="H26" i="1"/>
  <c r="G26" i="1"/>
  <c r="F26" i="1"/>
  <c r="G35" i="1"/>
  <c r="H35" i="1"/>
  <c r="F35" i="1"/>
  <c r="H29" i="1"/>
  <c r="G29" i="1"/>
  <c r="F29" i="1"/>
  <c r="H23" i="1"/>
  <c r="G36" i="1"/>
  <c r="F36" i="1"/>
  <c r="H36" i="1"/>
  <c r="H49" i="1"/>
  <c r="G49" i="1"/>
  <c r="F49" i="1"/>
  <c r="G30" i="1"/>
  <c r="F30" i="1"/>
  <c r="H30" i="1"/>
  <c r="H28" i="1"/>
  <c r="F28" i="1"/>
  <c r="G28" i="1"/>
  <c r="H17" i="1"/>
  <c r="G23" i="1"/>
  <c r="H43" i="1"/>
  <c r="F43" i="1"/>
  <c r="G43" i="1"/>
  <c r="G44" i="1"/>
  <c r="F44" i="1"/>
  <c r="H44" i="1"/>
  <c r="F42" i="1"/>
  <c r="G42" i="1"/>
  <c r="H42" i="1"/>
  <c r="G17" i="1"/>
  <c r="F45" i="1"/>
  <c r="G45" i="1"/>
  <c r="H45" i="1"/>
  <c r="G47" i="1"/>
  <c r="F47" i="1"/>
  <c r="H47" i="1"/>
  <c r="H37" i="1"/>
  <c r="F37" i="1"/>
  <c r="G37" i="1"/>
  <c r="G22" i="1"/>
  <c r="F22" i="1"/>
  <c r="H22" i="1"/>
  <c r="F46" i="1"/>
  <c r="H46" i="1"/>
  <c r="G46" i="1"/>
  <c r="F40" i="1"/>
  <c r="H40" i="1"/>
  <c r="G40" i="1"/>
  <c r="H48" i="1"/>
  <c r="G48" i="1"/>
  <c r="F48" i="1"/>
  <c r="G39" i="1"/>
  <c r="F39" i="1"/>
  <c r="H39" i="1"/>
  <c r="F27" i="1"/>
  <c r="H27" i="1"/>
  <c r="G27" i="1"/>
  <c r="G32" i="1"/>
  <c r="H32" i="1"/>
  <c r="F32" i="1"/>
  <c r="H41" i="1"/>
  <c r="F41" i="1"/>
  <c r="G41" i="1"/>
  <c r="F31" i="1"/>
  <c r="H31" i="1"/>
  <c r="G31" i="1"/>
  <c r="F38" i="1"/>
  <c r="G38" i="1"/>
  <c r="H38" i="1"/>
  <c r="A5" i="13"/>
  <c r="A6" i="13" s="1"/>
  <c r="A7" i="13" s="1"/>
  <c r="A8" i="13" s="1"/>
  <c r="A9" i="13" s="1"/>
  <c r="A10" i="13" s="1"/>
  <c r="A11" i="13" s="1"/>
  <c r="A12" i="13" s="1"/>
  <c r="A13" i="13" s="1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G14" i="1" l="1"/>
  <c r="F18" i="1"/>
  <c r="G18" i="1"/>
  <c r="I18" i="1" s="1"/>
  <c r="I20" i="1"/>
  <c r="G19" i="1"/>
  <c r="F19" i="1"/>
  <c r="H15" i="1"/>
  <c r="G33" i="1"/>
  <c r="G21" i="1"/>
  <c r="H21" i="1"/>
  <c r="F33" i="1"/>
  <c r="F14" i="1"/>
  <c r="H33" i="1"/>
  <c r="F15" i="1"/>
  <c r="G24" i="1"/>
  <c r="H24" i="1"/>
  <c r="F24" i="1"/>
  <c r="G25" i="1"/>
  <c r="H25" i="1"/>
  <c r="F25" i="1"/>
  <c r="F21" i="1"/>
  <c r="H14" i="1"/>
  <c r="G15" i="1"/>
  <c r="F16" i="1"/>
  <c r="H12" i="1"/>
  <c r="F12" i="1"/>
  <c r="G13" i="1"/>
  <c r="G16" i="1"/>
  <c r="H16" i="1"/>
  <c r="F13" i="1"/>
  <c r="H13" i="1"/>
  <c r="H34" i="1"/>
  <c r="G34" i="1"/>
  <c r="I56" i="1"/>
  <c r="I57" i="1"/>
  <c r="I54" i="1"/>
  <c r="I61" i="1"/>
  <c r="I51" i="1"/>
  <c r="I60" i="1"/>
  <c r="I58" i="1"/>
  <c r="I59" i="1"/>
  <c r="I53" i="1"/>
  <c r="I47" i="1"/>
  <c r="I44" i="1"/>
  <c r="I62" i="1"/>
  <c r="I52" i="1"/>
  <c r="I50" i="1"/>
  <c r="I55" i="1"/>
  <c r="I48" i="1"/>
  <c r="I31" i="1"/>
  <c r="I37" i="1"/>
  <c r="I45" i="1"/>
  <c r="I35" i="1"/>
  <c r="I38" i="1"/>
  <c r="I22" i="1"/>
  <c r="I17" i="1"/>
  <c r="I36" i="1"/>
  <c r="I49" i="1"/>
  <c r="I23" i="1"/>
  <c r="I27" i="1"/>
  <c r="I42" i="1"/>
  <c r="I43" i="1"/>
  <c r="I46" i="1"/>
  <c r="I41" i="1"/>
  <c r="I40" i="1"/>
  <c r="I30" i="1"/>
  <c r="I26" i="1"/>
  <c r="I28" i="1"/>
  <c r="I32" i="1"/>
  <c r="I39" i="1"/>
  <c r="I29" i="1"/>
  <c r="FJ111" i="7"/>
  <c r="FH111" i="7"/>
  <c r="EX111" i="7"/>
  <c r="EV111" i="7"/>
  <c r="ER111" i="7"/>
  <c r="EP111" i="7"/>
  <c r="EL111" i="7"/>
  <c r="EJ111" i="7"/>
  <c r="EF111" i="7"/>
  <c r="ED111" i="7"/>
  <c r="DZ111" i="7"/>
  <c r="DX111" i="7"/>
  <c r="DT111" i="7"/>
  <c r="DR111" i="7"/>
  <c r="DN111" i="7"/>
  <c r="DH111" i="7"/>
  <c r="DF111" i="7"/>
  <c r="DB111" i="7"/>
  <c r="CZ111" i="7"/>
  <c r="CV111" i="7"/>
  <c r="CT111" i="7"/>
  <c r="CP111" i="7"/>
  <c r="CN111" i="7"/>
  <c r="CJ111" i="7"/>
  <c r="CH111" i="7"/>
  <c r="CD111" i="7"/>
  <c r="CB111" i="7"/>
  <c r="BX111" i="7"/>
  <c r="BR111" i="7"/>
  <c r="BP111" i="7"/>
  <c r="BL111" i="7"/>
  <c r="BJ111" i="7"/>
  <c r="BF111" i="7"/>
  <c r="BD111" i="7"/>
  <c r="AZ111" i="7"/>
  <c r="AX111" i="7"/>
  <c r="AT111" i="7"/>
  <c r="AN111" i="7"/>
  <c r="AL111" i="7"/>
  <c r="AH111" i="7"/>
  <c r="AF111" i="7"/>
  <c r="AB111" i="7"/>
  <c r="Z111" i="7"/>
  <c r="V111" i="7"/>
  <c r="T111" i="7"/>
  <c r="P111" i="7"/>
  <c r="N111" i="7"/>
  <c r="FJ110" i="7"/>
  <c r="FH110" i="7"/>
  <c r="EX110" i="7"/>
  <c r="EV110" i="7"/>
  <c r="ER110" i="7"/>
  <c r="EP110" i="7"/>
  <c r="EL110" i="7"/>
  <c r="EJ110" i="7"/>
  <c r="EF110" i="7"/>
  <c r="ED110" i="7"/>
  <c r="DZ110" i="7"/>
  <c r="DX110" i="7"/>
  <c r="DT110" i="7"/>
  <c r="DR110" i="7"/>
  <c r="DN110" i="7"/>
  <c r="DH110" i="7"/>
  <c r="DF110" i="7"/>
  <c r="DB110" i="7"/>
  <c r="CZ110" i="7"/>
  <c r="CV110" i="7"/>
  <c r="CT110" i="7"/>
  <c r="CP110" i="7"/>
  <c r="CN110" i="7"/>
  <c r="CJ110" i="7"/>
  <c r="CH110" i="7"/>
  <c r="CD110" i="7"/>
  <c r="CB110" i="7"/>
  <c r="BX110" i="7"/>
  <c r="BR110" i="7"/>
  <c r="BP110" i="7"/>
  <c r="BL110" i="7"/>
  <c r="BJ110" i="7"/>
  <c r="BF110" i="7"/>
  <c r="BD110" i="7"/>
  <c r="AZ110" i="7"/>
  <c r="AX110" i="7"/>
  <c r="AT110" i="7"/>
  <c r="AN110" i="7"/>
  <c r="AL110" i="7"/>
  <c r="AH110" i="7"/>
  <c r="AF110" i="7"/>
  <c r="AB110" i="7"/>
  <c r="Z110" i="7"/>
  <c r="V110" i="7"/>
  <c r="T110" i="7"/>
  <c r="P110" i="7"/>
  <c r="N110" i="7"/>
  <c r="FJ109" i="7"/>
  <c r="FH109" i="7"/>
  <c r="EX109" i="7"/>
  <c r="EV109" i="7"/>
  <c r="ER109" i="7"/>
  <c r="EP109" i="7"/>
  <c r="EL109" i="7"/>
  <c r="EJ109" i="7"/>
  <c r="EF109" i="7"/>
  <c r="ED109" i="7"/>
  <c r="DZ109" i="7"/>
  <c r="DX109" i="7"/>
  <c r="DT109" i="7"/>
  <c r="DR109" i="7"/>
  <c r="DN109" i="7"/>
  <c r="DH109" i="7"/>
  <c r="DF109" i="7"/>
  <c r="DB109" i="7"/>
  <c r="CZ109" i="7"/>
  <c r="CV109" i="7"/>
  <c r="CT109" i="7"/>
  <c r="CP109" i="7"/>
  <c r="CN109" i="7"/>
  <c r="CJ109" i="7"/>
  <c r="CH109" i="7"/>
  <c r="CD109" i="7"/>
  <c r="CB109" i="7"/>
  <c r="BX109" i="7"/>
  <c r="BR109" i="7"/>
  <c r="BP109" i="7"/>
  <c r="BL109" i="7"/>
  <c r="BJ109" i="7"/>
  <c r="BF109" i="7"/>
  <c r="BD109" i="7"/>
  <c r="AZ109" i="7"/>
  <c r="AX109" i="7"/>
  <c r="AT109" i="7"/>
  <c r="AN109" i="7"/>
  <c r="AL109" i="7"/>
  <c r="AH109" i="7"/>
  <c r="AF109" i="7"/>
  <c r="AB109" i="7"/>
  <c r="Z109" i="7"/>
  <c r="V109" i="7"/>
  <c r="T109" i="7"/>
  <c r="P109" i="7"/>
  <c r="N109" i="7"/>
  <c r="FJ108" i="7"/>
  <c r="FH108" i="7"/>
  <c r="EX108" i="7"/>
  <c r="EV108" i="7"/>
  <c r="ER108" i="7"/>
  <c r="EP108" i="7"/>
  <c r="EL108" i="7"/>
  <c r="EJ108" i="7"/>
  <c r="EF108" i="7"/>
  <c r="ED108" i="7"/>
  <c r="DZ108" i="7"/>
  <c r="DX108" i="7"/>
  <c r="DT108" i="7"/>
  <c r="DR108" i="7"/>
  <c r="DN108" i="7"/>
  <c r="DH108" i="7"/>
  <c r="DF108" i="7"/>
  <c r="DB108" i="7"/>
  <c r="CZ108" i="7"/>
  <c r="CV108" i="7"/>
  <c r="CT108" i="7"/>
  <c r="CP108" i="7"/>
  <c r="CN108" i="7"/>
  <c r="CJ108" i="7"/>
  <c r="CH108" i="7"/>
  <c r="CD108" i="7"/>
  <c r="CB108" i="7"/>
  <c r="BX108" i="7"/>
  <c r="BR108" i="7"/>
  <c r="BP108" i="7"/>
  <c r="BL108" i="7"/>
  <c r="BJ108" i="7"/>
  <c r="BF108" i="7"/>
  <c r="BD108" i="7"/>
  <c r="AZ108" i="7"/>
  <c r="AX108" i="7"/>
  <c r="AT108" i="7"/>
  <c r="AN108" i="7"/>
  <c r="AL108" i="7"/>
  <c r="AH108" i="7"/>
  <c r="AF108" i="7"/>
  <c r="AB108" i="7"/>
  <c r="Z108" i="7"/>
  <c r="V108" i="7"/>
  <c r="T108" i="7"/>
  <c r="P108" i="7"/>
  <c r="N108" i="7"/>
  <c r="FJ107" i="7"/>
  <c r="FH107" i="7"/>
  <c r="EX107" i="7"/>
  <c r="EV107" i="7"/>
  <c r="ER107" i="7"/>
  <c r="EP107" i="7"/>
  <c r="EL107" i="7"/>
  <c r="EJ107" i="7"/>
  <c r="EF107" i="7"/>
  <c r="ED107" i="7"/>
  <c r="DZ107" i="7"/>
  <c r="DX107" i="7"/>
  <c r="DT107" i="7"/>
  <c r="DR107" i="7"/>
  <c r="DN107" i="7"/>
  <c r="DH107" i="7"/>
  <c r="DF107" i="7"/>
  <c r="DB107" i="7"/>
  <c r="CZ107" i="7"/>
  <c r="CV107" i="7"/>
  <c r="CT107" i="7"/>
  <c r="CP107" i="7"/>
  <c r="CN107" i="7"/>
  <c r="CJ107" i="7"/>
  <c r="CH107" i="7"/>
  <c r="CD107" i="7"/>
  <c r="CB107" i="7"/>
  <c r="BX107" i="7"/>
  <c r="BR107" i="7"/>
  <c r="BP107" i="7"/>
  <c r="BL107" i="7"/>
  <c r="BJ107" i="7"/>
  <c r="BF107" i="7"/>
  <c r="BD107" i="7"/>
  <c r="AZ107" i="7"/>
  <c r="AX107" i="7"/>
  <c r="AT107" i="7"/>
  <c r="AN107" i="7"/>
  <c r="AL107" i="7"/>
  <c r="AH107" i="7"/>
  <c r="AF107" i="7"/>
  <c r="AB107" i="7"/>
  <c r="Z107" i="7"/>
  <c r="V107" i="7"/>
  <c r="T107" i="7"/>
  <c r="P107" i="7"/>
  <c r="N107" i="7"/>
  <c r="FJ106" i="7"/>
  <c r="FH106" i="7"/>
  <c r="EX106" i="7"/>
  <c r="EV106" i="7"/>
  <c r="ER106" i="7"/>
  <c r="EP106" i="7"/>
  <c r="EL106" i="7"/>
  <c r="EJ106" i="7"/>
  <c r="EF106" i="7"/>
  <c r="ED106" i="7"/>
  <c r="DZ106" i="7"/>
  <c r="DX106" i="7"/>
  <c r="DT106" i="7"/>
  <c r="DR106" i="7"/>
  <c r="DN106" i="7"/>
  <c r="DH106" i="7"/>
  <c r="DF106" i="7"/>
  <c r="DB106" i="7"/>
  <c r="CZ106" i="7"/>
  <c r="CV106" i="7"/>
  <c r="CT106" i="7"/>
  <c r="CP106" i="7"/>
  <c r="CN106" i="7"/>
  <c r="CJ106" i="7"/>
  <c r="CH106" i="7"/>
  <c r="CD106" i="7"/>
  <c r="CB106" i="7"/>
  <c r="BX106" i="7"/>
  <c r="BR106" i="7"/>
  <c r="BP106" i="7"/>
  <c r="BL106" i="7"/>
  <c r="BJ106" i="7"/>
  <c r="BF106" i="7"/>
  <c r="BD106" i="7"/>
  <c r="AZ106" i="7"/>
  <c r="AX106" i="7"/>
  <c r="AT106" i="7"/>
  <c r="AN106" i="7"/>
  <c r="AL106" i="7"/>
  <c r="AH106" i="7"/>
  <c r="AF106" i="7"/>
  <c r="AB106" i="7"/>
  <c r="Z106" i="7"/>
  <c r="V106" i="7"/>
  <c r="T106" i="7"/>
  <c r="P106" i="7"/>
  <c r="N106" i="7"/>
  <c r="FJ105" i="7"/>
  <c r="FH105" i="7"/>
  <c r="EX105" i="7"/>
  <c r="EV105" i="7"/>
  <c r="ER105" i="7"/>
  <c r="EP105" i="7"/>
  <c r="EL105" i="7"/>
  <c r="EJ105" i="7"/>
  <c r="EF105" i="7"/>
  <c r="ED105" i="7"/>
  <c r="DZ105" i="7"/>
  <c r="DX105" i="7"/>
  <c r="DT105" i="7"/>
  <c r="DR105" i="7"/>
  <c r="DN105" i="7"/>
  <c r="DH105" i="7"/>
  <c r="DF105" i="7"/>
  <c r="DB105" i="7"/>
  <c r="CZ105" i="7"/>
  <c r="CV105" i="7"/>
  <c r="CT105" i="7"/>
  <c r="CP105" i="7"/>
  <c r="CN105" i="7"/>
  <c r="CJ105" i="7"/>
  <c r="CH105" i="7"/>
  <c r="CD105" i="7"/>
  <c r="CB105" i="7"/>
  <c r="BX105" i="7"/>
  <c r="BR105" i="7"/>
  <c r="BP105" i="7"/>
  <c r="BL105" i="7"/>
  <c r="BJ105" i="7"/>
  <c r="BF105" i="7"/>
  <c r="BD105" i="7"/>
  <c r="AZ105" i="7"/>
  <c r="AX105" i="7"/>
  <c r="AT105" i="7"/>
  <c r="AN105" i="7"/>
  <c r="AL105" i="7"/>
  <c r="AH105" i="7"/>
  <c r="AF105" i="7"/>
  <c r="AB105" i="7"/>
  <c r="Z105" i="7"/>
  <c r="V105" i="7"/>
  <c r="T105" i="7"/>
  <c r="P105" i="7"/>
  <c r="N105" i="7"/>
  <c r="FJ104" i="7"/>
  <c r="FH104" i="7"/>
  <c r="EX104" i="7"/>
  <c r="EV104" i="7"/>
  <c r="ER104" i="7"/>
  <c r="EP104" i="7"/>
  <c r="EL104" i="7"/>
  <c r="EJ104" i="7"/>
  <c r="EF104" i="7"/>
  <c r="ED104" i="7"/>
  <c r="DZ104" i="7"/>
  <c r="DX104" i="7"/>
  <c r="DT104" i="7"/>
  <c r="DR104" i="7"/>
  <c r="DN104" i="7"/>
  <c r="DH104" i="7"/>
  <c r="DF104" i="7"/>
  <c r="DB104" i="7"/>
  <c r="CZ104" i="7"/>
  <c r="CV104" i="7"/>
  <c r="CT104" i="7"/>
  <c r="CP104" i="7"/>
  <c r="CN104" i="7"/>
  <c r="CJ104" i="7"/>
  <c r="CH104" i="7"/>
  <c r="CD104" i="7"/>
  <c r="CB104" i="7"/>
  <c r="BX104" i="7"/>
  <c r="BR104" i="7"/>
  <c r="BP104" i="7"/>
  <c r="BL104" i="7"/>
  <c r="BJ104" i="7"/>
  <c r="BF104" i="7"/>
  <c r="BD104" i="7"/>
  <c r="AZ104" i="7"/>
  <c r="AX104" i="7"/>
  <c r="AT104" i="7"/>
  <c r="AN104" i="7"/>
  <c r="AL104" i="7"/>
  <c r="AH104" i="7"/>
  <c r="AF104" i="7"/>
  <c r="AB104" i="7"/>
  <c r="Z104" i="7"/>
  <c r="V104" i="7"/>
  <c r="T104" i="7"/>
  <c r="P104" i="7"/>
  <c r="N104" i="7"/>
  <c r="FJ103" i="7"/>
  <c r="FH103" i="7"/>
  <c r="EX103" i="7"/>
  <c r="EV103" i="7"/>
  <c r="ER103" i="7"/>
  <c r="EP103" i="7"/>
  <c r="EL103" i="7"/>
  <c r="EJ103" i="7"/>
  <c r="EF103" i="7"/>
  <c r="ED103" i="7"/>
  <c r="DZ103" i="7"/>
  <c r="DX103" i="7"/>
  <c r="DT103" i="7"/>
  <c r="DR103" i="7"/>
  <c r="DN103" i="7"/>
  <c r="DH103" i="7"/>
  <c r="DF103" i="7"/>
  <c r="DB103" i="7"/>
  <c r="CZ103" i="7"/>
  <c r="CV103" i="7"/>
  <c r="CT103" i="7"/>
  <c r="CP103" i="7"/>
  <c r="CN103" i="7"/>
  <c r="CJ103" i="7"/>
  <c r="CH103" i="7"/>
  <c r="CD103" i="7"/>
  <c r="CB103" i="7"/>
  <c r="BX103" i="7"/>
  <c r="BR103" i="7"/>
  <c r="BP103" i="7"/>
  <c r="BL103" i="7"/>
  <c r="BJ103" i="7"/>
  <c r="BF103" i="7"/>
  <c r="BD103" i="7"/>
  <c r="AZ103" i="7"/>
  <c r="AX103" i="7"/>
  <c r="AT103" i="7"/>
  <c r="AN103" i="7"/>
  <c r="AL103" i="7"/>
  <c r="AH103" i="7"/>
  <c r="AF103" i="7"/>
  <c r="AB103" i="7"/>
  <c r="Z103" i="7"/>
  <c r="V103" i="7"/>
  <c r="T103" i="7"/>
  <c r="P103" i="7"/>
  <c r="N103" i="7"/>
  <c r="FJ102" i="7"/>
  <c r="FH102" i="7"/>
  <c r="EX102" i="7"/>
  <c r="EV102" i="7"/>
  <c r="ER102" i="7"/>
  <c r="EP102" i="7"/>
  <c r="EL102" i="7"/>
  <c r="EJ102" i="7"/>
  <c r="EF102" i="7"/>
  <c r="ED102" i="7"/>
  <c r="DZ102" i="7"/>
  <c r="DX102" i="7"/>
  <c r="DT102" i="7"/>
  <c r="DR102" i="7"/>
  <c r="DN102" i="7"/>
  <c r="DH102" i="7"/>
  <c r="DF102" i="7"/>
  <c r="DB102" i="7"/>
  <c r="CZ102" i="7"/>
  <c r="CV102" i="7"/>
  <c r="CT102" i="7"/>
  <c r="CP102" i="7"/>
  <c r="CN102" i="7"/>
  <c r="CJ102" i="7"/>
  <c r="CH102" i="7"/>
  <c r="CD102" i="7"/>
  <c r="CB102" i="7"/>
  <c r="BX102" i="7"/>
  <c r="BR102" i="7"/>
  <c r="BP102" i="7"/>
  <c r="BL102" i="7"/>
  <c r="BJ102" i="7"/>
  <c r="BF102" i="7"/>
  <c r="BD102" i="7"/>
  <c r="AZ102" i="7"/>
  <c r="AX102" i="7"/>
  <c r="AT102" i="7"/>
  <c r="AN102" i="7"/>
  <c r="AL102" i="7"/>
  <c r="AH102" i="7"/>
  <c r="AF102" i="7"/>
  <c r="AB102" i="7"/>
  <c r="Z102" i="7"/>
  <c r="V102" i="7"/>
  <c r="T102" i="7"/>
  <c r="P102" i="7"/>
  <c r="N102" i="7"/>
  <c r="FJ101" i="7"/>
  <c r="FH101" i="7"/>
  <c r="EX101" i="7"/>
  <c r="EV101" i="7"/>
  <c r="ER101" i="7"/>
  <c r="EP101" i="7"/>
  <c r="EL101" i="7"/>
  <c r="EJ101" i="7"/>
  <c r="EF101" i="7"/>
  <c r="ED101" i="7"/>
  <c r="DZ101" i="7"/>
  <c r="DX101" i="7"/>
  <c r="DT101" i="7"/>
  <c r="DR101" i="7"/>
  <c r="DN101" i="7"/>
  <c r="DH101" i="7"/>
  <c r="DF101" i="7"/>
  <c r="DB101" i="7"/>
  <c r="CZ101" i="7"/>
  <c r="CV101" i="7"/>
  <c r="CT101" i="7"/>
  <c r="CP101" i="7"/>
  <c r="CN101" i="7"/>
  <c r="CJ101" i="7"/>
  <c r="CH101" i="7"/>
  <c r="CD101" i="7"/>
  <c r="CB101" i="7"/>
  <c r="BX101" i="7"/>
  <c r="BR101" i="7"/>
  <c r="BP101" i="7"/>
  <c r="BL101" i="7"/>
  <c r="BJ101" i="7"/>
  <c r="BF101" i="7"/>
  <c r="BD101" i="7"/>
  <c r="AZ101" i="7"/>
  <c r="AX101" i="7"/>
  <c r="AT101" i="7"/>
  <c r="AN101" i="7"/>
  <c r="AL101" i="7"/>
  <c r="AH101" i="7"/>
  <c r="AF101" i="7"/>
  <c r="AB101" i="7"/>
  <c r="Z101" i="7"/>
  <c r="V101" i="7"/>
  <c r="T101" i="7"/>
  <c r="P101" i="7"/>
  <c r="N101" i="7"/>
  <c r="FJ100" i="7"/>
  <c r="FH100" i="7"/>
  <c r="EX100" i="7"/>
  <c r="EV100" i="7"/>
  <c r="ER100" i="7"/>
  <c r="EP100" i="7"/>
  <c r="EL100" i="7"/>
  <c r="EJ100" i="7"/>
  <c r="EF100" i="7"/>
  <c r="ED100" i="7"/>
  <c r="DZ100" i="7"/>
  <c r="DX100" i="7"/>
  <c r="DT100" i="7"/>
  <c r="DR100" i="7"/>
  <c r="DN100" i="7"/>
  <c r="DH100" i="7"/>
  <c r="DF100" i="7"/>
  <c r="DB100" i="7"/>
  <c r="CZ100" i="7"/>
  <c r="CV100" i="7"/>
  <c r="CT100" i="7"/>
  <c r="CP100" i="7"/>
  <c r="CN100" i="7"/>
  <c r="CJ100" i="7"/>
  <c r="CH100" i="7"/>
  <c r="CD100" i="7"/>
  <c r="CB100" i="7"/>
  <c r="BX100" i="7"/>
  <c r="BR100" i="7"/>
  <c r="BP100" i="7"/>
  <c r="BL100" i="7"/>
  <c r="BJ100" i="7"/>
  <c r="BF100" i="7"/>
  <c r="BD100" i="7"/>
  <c r="AZ100" i="7"/>
  <c r="AX100" i="7"/>
  <c r="AT100" i="7"/>
  <c r="AN100" i="7"/>
  <c r="AL100" i="7"/>
  <c r="AH100" i="7"/>
  <c r="AF100" i="7"/>
  <c r="AB100" i="7"/>
  <c r="Z100" i="7"/>
  <c r="V100" i="7"/>
  <c r="T100" i="7"/>
  <c r="P100" i="7"/>
  <c r="N100" i="7"/>
  <c r="FJ99" i="7"/>
  <c r="FH99" i="7"/>
  <c r="EX99" i="7"/>
  <c r="EV99" i="7"/>
  <c r="ER99" i="7"/>
  <c r="EP99" i="7"/>
  <c r="EL99" i="7"/>
  <c r="EJ99" i="7"/>
  <c r="EF99" i="7"/>
  <c r="ED99" i="7"/>
  <c r="DZ99" i="7"/>
  <c r="DX99" i="7"/>
  <c r="DT99" i="7"/>
  <c r="DR99" i="7"/>
  <c r="DN99" i="7"/>
  <c r="DH99" i="7"/>
  <c r="DF99" i="7"/>
  <c r="DB99" i="7"/>
  <c r="CZ99" i="7"/>
  <c r="CV99" i="7"/>
  <c r="CT99" i="7"/>
  <c r="CP99" i="7"/>
  <c r="CN99" i="7"/>
  <c r="CJ99" i="7"/>
  <c r="CH99" i="7"/>
  <c r="CD99" i="7"/>
  <c r="CB99" i="7"/>
  <c r="BX99" i="7"/>
  <c r="BR99" i="7"/>
  <c r="BP99" i="7"/>
  <c r="BL99" i="7"/>
  <c r="BJ99" i="7"/>
  <c r="BF99" i="7"/>
  <c r="BD99" i="7"/>
  <c r="AZ99" i="7"/>
  <c r="AX99" i="7"/>
  <c r="AT99" i="7"/>
  <c r="AN99" i="7"/>
  <c r="AL99" i="7"/>
  <c r="AH99" i="7"/>
  <c r="AF99" i="7"/>
  <c r="AB99" i="7"/>
  <c r="Z99" i="7"/>
  <c r="V99" i="7"/>
  <c r="T99" i="7"/>
  <c r="P99" i="7"/>
  <c r="N99" i="7"/>
  <c r="FJ98" i="7"/>
  <c r="FH98" i="7"/>
  <c r="EX98" i="7"/>
  <c r="EV98" i="7"/>
  <c r="ER98" i="7"/>
  <c r="EP98" i="7"/>
  <c r="EL98" i="7"/>
  <c r="EJ98" i="7"/>
  <c r="EF98" i="7"/>
  <c r="ED98" i="7"/>
  <c r="DZ98" i="7"/>
  <c r="DX98" i="7"/>
  <c r="DT98" i="7"/>
  <c r="DR98" i="7"/>
  <c r="DN98" i="7"/>
  <c r="DH98" i="7"/>
  <c r="DF98" i="7"/>
  <c r="DB98" i="7"/>
  <c r="CZ98" i="7"/>
  <c r="CV98" i="7"/>
  <c r="CT98" i="7"/>
  <c r="CP98" i="7"/>
  <c r="CN98" i="7"/>
  <c r="CJ98" i="7"/>
  <c r="CH98" i="7"/>
  <c r="CD98" i="7"/>
  <c r="CB98" i="7"/>
  <c r="BX98" i="7"/>
  <c r="BR98" i="7"/>
  <c r="BP98" i="7"/>
  <c r="BL98" i="7"/>
  <c r="BJ98" i="7"/>
  <c r="BF98" i="7"/>
  <c r="BD98" i="7"/>
  <c r="AZ98" i="7"/>
  <c r="AX98" i="7"/>
  <c r="AT98" i="7"/>
  <c r="AN98" i="7"/>
  <c r="AL98" i="7"/>
  <c r="AH98" i="7"/>
  <c r="AF98" i="7"/>
  <c r="AB98" i="7"/>
  <c r="Z98" i="7"/>
  <c r="V98" i="7"/>
  <c r="T98" i="7"/>
  <c r="P98" i="7"/>
  <c r="N98" i="7"/>
  <c r="FJ97" i="7"/>
  <c r="FH97" i="7"/>
  <c r="EX97" i="7"/>
  <c r="EV97" i="7"/>
  <c r="ER97" i="7"/>
  <c r="EP97" i="7"/>
  <c r="EL97" i="7"/>
  <c r="EJ97" i="7"/>
  <c r="EF97" i="7"/>
  <c r="ED97" i="7"/>
  <c r="DZ97" i="7"/>
  <c r="DX97" i="7"/>
  <c r="DT97" i="7"/>
  <c r="DR97" i="7"/>
  <c r="DN97" i="7"/>
  <c r="DH97" i="7"/>
  <c r="DF97" i="7"/>
  <c r="DB97" i="7"/>
  <c r="CZ97" i="7"/>
  <c r="CV97" i="7"/>
  <c r="CT97" i="7"/>
  <c r="CP97" i="7"/>
  <c r="CN97" i="7"/>
  <c r="CJ97" i="7"/>
  <c r="CH97" i="7"/>
  <c r="CD97" i="7"/>
  <c r="CB97" i="7"/>
  <c r="BX97" i="7"/>
  <c r="BR97" i="7"/>
  <c r="BP97" i="7"/>
  <c r="BL97" i="7"/>
  <c r="BJ97" i="7"/>
  <c r="BF97" i="7"/>
  <c r="BD97" i="7"/>
  <c r="AZ97" i="7"/>
  <c r="AX97" i="7"/>
  <c r="AT97" i="7"/>
  <c r="AN97" i="7"/>
  <c r="AL97" i="7"/>
  <c r="AH97" i="7"/>
  <c r="AF97" i="7"/>
  <c r="AB97" i="7"/>
  <c r="Z97" i="7"/>
  <c r="V97" i="7"/>
  <c r="T97" i="7"/>
  <c r="P97" i="7"/>
  <c r="N97" i="7"/>
  <c r="FJ96" i="7"/>
  <c r="FH96" i="7"/>
  <c r="EX96" i="7"/>
  <c r="EV96" i="7"/>
  <c r="ER96" i="7"/>
  <c r="EP96" i="7"/>
  <c r="EL96" i="7"/>
  <c r="EJ96" i="7"/>
  <c r="EF96" i="7"/>
  <c r="ED96" i="7"/>
  <c r="DZ96" i="7"/>
  <c r="DX96" i="7"/>
  <c r="DT96" i="7"/>
  <c r="DR96" i="7"/>
  <c r="DN96" i="7"/>
  <c r="DH96" i="7"/>
  <c r="DF96" i="7"/>
  <c r="DB96" i="7"/>
  <c r="CZ96" i="7"/>
  <c r="CV96" i="7"/>
  <c r="CT96" i="7"/>
  <c r="CP96" i="7"/>
  <c r="CN96" i="7"/>
  <c r="CJ96" i="7"/>
  <c r="CH96" i="7"/>
  <c r="CD96" i="7"/>
  <c r="CB96" i="7"/>
  <c r="BX96" i="7"/>
  <c r="BR96" i="7"/>
  <c r="BP96" i="7"/>
  <c r="BL96" i="7"/>
  <c r="BJ96" i="7"/>
  <c r="BF96" i="7"/>
  <c r="BD96" i="7"/>
  <c r="AZ96" i="7"/>
  <c r="AX96" i="7"/>
  <c r="AT96" i="7"/>
  <c r="AN96" i="7"/>
  <c r="AL96" i="7"/>
  <c r="AH96" i="7"/>
  <c r="AF96" i="7"/>
  <c r="AB96" i="7"/>
  <c r="Z96" i="7"/>
  <c r="V96" i="7"/>
  <c r="T96" i="7"/>
  <c r="P96" i="7"/>
  <c r="N96" i="7"/>
  <c r="FJ95" i="7"/>
  <c r="FH95" i="7"/>
  <c r="EX95" i="7"/>
  <c r="EV95" i="7"/>
  <c r="ER95" i="7"/>
  <c r="EP95" i="7"/>
  <c r="EL95" i="7"/>
  <c r="EJ95" i="7"/>
  <c r="EF95" i="7"/>
  <c r="ED95" i="7"/>
  <c r="DZ95" i="7"/>
  <c r="DX95" i="7"/>
  <c r="DT95" i="7"/>
  <c r="DR95" i="7"/>
  <c r="DN95" i="7"/>
  <c r="DH95" i="7"/>
  <c r="DF95" i="7"/>
  <c r="DB95" i="7"/>
  <c r="CZ95" i="7"/>
  <c r="CV95" i="7"/>
  <c r="CT95" i="7"/>
  <c r="CP95" i="7"/>
  <c r="CN95" i="7"/>
  <c r="CJ95" i="7"/>
  <c r="CH95" i="7"/>
  <c r="CD95" i="7"/>
  <c r="CB95" i="7"/>
  <c r="BX95" i="7"/>
  <c r="BR95" i="7"/>
  <c r="BP95" i="7"/>
  <c r="BL95" i="7"/>
  <c r="BJ95" i="7"/>
  <c r="BF95" i="7"/>
  <c r="BD95" i="7"/>
  <c r="AZ95" i="7"/>
  <c r="AX95" i="7"/>
  <c r="AT95" i="7"/>
  <c r="AN95" i="7"/>
  <c r="AL95" i="7"/>
  <c r="AH95" i="7"/>
  <c r="AF95" i="7"/>
  <c r="AB95" i="7"/>
  <c r="Z95" i="7"/>
  <c r="V95" i="7"/>
  <c r="T95" i="7"/>
  <c r="P95" i="7"/>
  <c r="N95" i="7"/>
  <c r="FJ94" i="7"/>
  <c r="FH94" i="7"/>
  <c r="EX94" i="7"/>
  <c r="EV94" i="7"/>
  <c r="ER94" i="7"/>
  <c r="EP94" i="7"/>
  <c r="EL94" i="7"/>
  <c r="EJ94" i="7"/>
  <c r="EF94" i="7"/>
  <c r="ED94" i="7"/>
  <c r="DZ94" i="7"/>
  <c r="DX94" i="7"/>
  <c r="DT94" i="7"/>
  <c r="DR94" i="7"/>
  <c r="DN94" i="7"/>
  <c r="DH94" i="7"/>
  <c r="DF94" i="7"/>
  <c r="DB94" i="7"/>
  <c r="CZ94" i="7"/>
  <c r="CV94" i="7"/>
  <c r="CT94" i="7"/>
  <c r="CP94" i="7"/>
  <c r="CN94" i="7"/>
  <c r="CJ94" i="7"/>
  <c r="CH94" i="7"/>
  <c r="CD94" i="7"/>
  <c r="CB94" i="7"/>
  <c r="BX94" i="7"/>
  <c r="BR94" i="7"/>
  <c r="BP94" i="7"/>
  <c r="BL94" i="7"/>
  <c r="BJ94" i="7"/>
  <c r="BF94" i="7"/>
  <c r="BD94" i="7"/>
  <c r="AZ94" i="7"/>
  <c r="AX94" i="7"/>
  <c r="AT94" i="7"/>
  <c r="AN94" i="7"/>
  <c r="AL94" i="7"/>
  <c r="AH94" i="7"/>
  <c r="AF94" i="7"/>
  <c r="AB94" i="7"/>
  <c r="Z94" i="7"/>
  <c r="V94" i="7"/>
  <c r="T94" i="7"/>
  <c r="P94" i="7"/>
  <c r="N94" i="7"/>
  <c r="FJ93" i="7"/>
  <c r="FH93" i="7"/>
  <c r="EX93" i="7"/>
  <c r="EV93" i="7"/>
  <c r="ER93" i="7"/>
  <c r="EP93" i="7"/>
  <c r="EL93" i="7"/>
  <c r="EJ93" i="7"/>
  <c r="EF93" i="7"/>
  <c r="ED93" i="7"/>
  <c r="DZ93" i="7"/>
  <c r="DX93" i="7"/>
  <c r="DT93" i="7"/>
  <c r="DR93" i="7"/>
  <c r="DN93" i="7"/>
  <c r="DH93" i="7"/>
  <c r="DF93" i="7"/>
  <c r="DB93" i="7"/>
  <c r="CZ93" i="7"/>
  <c r="CV93" i="7"/>
  <c r="CT93" i="7"/>
  <c r="CP93" i="7"/>
  <c r="CN93" i="7"/>
  <c r="CJ93" i="7"/>
  <c r="CH93" i="7"/>
  <c r="CD93" i="7"/>
  <c r="CB93" i="7"/>
  <c r="BX93" i="7"/>
  <c r="BR93" i="7"/>
  <c r="BP93" i="7"/>
  <c r="BL93" i="7"/>
  <c r="BJ93" i="7"/>
  <c r="BF93" i="7"/>
  <c r="BD93" i="7"/>
  <c r="AZ93" i="7"/>
  <c r="AX93" i="7"/>
  <c r="AT93" i="7"/>
  <c r="AN93" i="7"/>
  <c r="AL93" i="7"/>
  <c r="AH93" i="7"/>
  <c r="AF93" i="7"/>
  <c r="AB93" i="7"/>
  <c r="Z93" i="7"/>
  <c r="V93" i="7"/>
  <c r="T93" i="7"/>
  <c r="P93" i="7"/>
  <c r="N93" i="7"/>
  <c r="FJ92" i="7"/>
  <c r="FH92" i="7"/>
  <c r="EX92" i="7"/>
  <c r="EV92" i="7"/>
  <c r="ER92" i="7"/>
  <c r="EP92" i="7"/>
  <c r="EL92" i="7"/>
  <c r="EJ92" i="7"/>
  <c r="EF92" i="7"/>
  <c r="ED92" i="7"/>
  <c r="DZ92" i="7"/>
  <c r="DX92" i="7"/>
  <c r="DT92" i="7"/>
  <c r="DR92" i="7"/>
  <c r="DN92" i="7"/>
  <c r="DH92" i="7"/>
  <c r="DF92" i="7"/>
  <c r="DB92" i="7"/>
  <c r="CZ92" i="7"/>
  <c r="CV92" i="7"/>
  <c r="CT92" i="7"/>
  <c r="CP92" i="7"/>
  <c r="CN92" i="7"/>
  <c r="CJ92" i="7"/>
  <c r="CH92" i="7"/>
  <c r="CD92" i="7"/>
  <c r="CB92" i="7"/>
  <c r="BX92" i="7"/>
  <c r="BR92" i="7"/>
  <c r="BP92" i="7"/>
  <c r="BL92" i="7"/>
  <c r="BJ92" i="7"/>
  <c r="BF92" i="7"/>
  <c r="BD92" i="7"/>
  <c r="AZ92" i="7"/>
  <c r="AX92" i="7"/>
  <c r="AT92" i="7"/>
  <c r="AN92" i="7"/>
  <c r="AL92" i="7"/>
  <c r="AH92" i="7"/>
  <c r="AF92" i="7"/>
  <c r="AB92" i="7"/>
  <c r="Z92" i="7"/>
  <c r="V92" i="7"/>
  <c r="T92" i="7"/>
  <c r="P92" i="7"/>
  <c r="N92" i="7"/>
  <c r="FJ91" i="7"/>
  <c r="FH91" i="7"/>
  <c r="EX91" i="7"/>
  <c r="EV91" i="7"/>
  <c r="ER91" i="7"/>
  <c r="EP91" i="7"/>
  <c r="EL91" i="7"/>
  <c r="EJ91" i="7"/>
  <c r="EF91" i="7"/>
  <c r="ED91" i="7"/>
  <c r="DZ91" i="7"/>
  <c r="DX91" i="7"/>
  <c r="DT91" i="7"/>
  <c r="DR91" i="7"/>
  <c r="DN91" i="7"/>
  <c r="DH91" i="7"/>
  <c r="DF91" i="7"/>
  <c r="DB91" i="7"/>
  <c r="CZ91" i="7"/>
  <c r="CV91" i="7"/>
  <c r="CT91" i="7"/>
  <c r="CP91" i="7"/>
  <c r="CN91" i="7"/>
  <c r="CJ91" i="7"/>
  <c r="CH91" i="7"/>
  <c r="CD91" i="7"/>
  <c r="CB91" i="7"/>
  <c r="BX91" i="7"/>
  <c r="BR91" i="7"/>
  <c r="BP91" i="7"/>
  <c r="BL91" i="7"/>
  <c r="BJ91" i="7"/>
  <c r="BF91" i="7"/>
  <c r="BD91" i="7"/>
  <c r="AZ91" i="7"/>
  <c r="AX91" i="7"/>
  <c r="AT91" i="7"/>
  <c r="AN91" i="7"/>
  <c r="AL91" i="7"/>
  <c r="AH91" i="7"/>
  <c r="AF91" i="7"/>
  <c r="AB91" i="7"/>
  <c r="Z91" i="7"/>
  <c r="V91" i="7"/>
  <c r="T91" i="7"/>
  <c r="P91" i="7"/>
  <c r="N91" i="7"/>
  <c r="FJ90" i="7"/>
  <c r="FH90" i="7"/>
  <c r="EX90" i="7"/>
  <c r="EV90" i="7"/>
  <c r="ER90" i="7"/>
  <c r="EP90" i="7"/>
  <c r="EL90" i="7"/>
  <c r="EJ90" i="7"/>
  <c r="EF90" i="7"/>
  <c r="ED90" i="7"/>
  <c r="DZ90" i="7"/>
  <c r="DX90" i="7"/>
  <c r="DT90" i="7"/>
  <c r="DR90" i="7"/>
  <c r="DN90" i="7"/>
  <c r="DH90" i="7"/>
  <c r="DF90" i="7"/>
  <c r="DB90" i="7"/>
  <c r="CZ90" i="7"/>
  <c r="CV90" i="7"/>
  <c r="CT90" i="7"/>
  <c r="CP90" i="7"/>
  <c r="CN90" i="7"/>
  <c r="CJ90" i="7"/>
  <c r="CH90" i="7"/>
  <c r="CD90" i="7"/>
  <c r="CB90" i="7"/>
  <c r="BX90" i="7"/>
  <c r="BR90" i="7"/>
  <c r="BP90" i="7"/>
  <c r="BL90" i="7"/>
  <c r="BJ90" i="7"/>
  <c r="BF90" i="7"/>
  <c r="BD90" i="7"/>
  <c r="AZ90" i="7"/>
  <c r="AX90" i="7"/>
  <c r="AT90" i="7"/>
  <c r="AN90" i="7"/>
  <c r="AL90" i="7"/>
  <c r="AH90" i="7"/>
  <c r="AF90" i="7"/>
  <c r="AB90" i="7"/>
  <c r="Z90" i="7"/>
  <c r="V90" i="7"/>
  <c r="T90" i="7"/>
  <c r="P90" i="7"/>
  <c r="N90" i="7"/>
  <c r="FJ89" i="7"/>
  <c r="FH89" i="7"/>
  <c r="EX89" i="7"/>
  <c r="EV89" i="7"/>
  <c r="ER89" i="7"/>
  <c r="EP89" i="7"/>
  <c r="EL89" i="7"/>
  <c r="EJ89" i="7"/>
  <c r="EF89" i="7"/>
  <c r="ED89" i="7"/>
  <c r="DZ89" i="7"/>
  <c r="DX89" i="7"/>
  <c r="DT89" i="7"/>
  <c r="DR89" i="7"/>
  <c r="DN89" i="7"/>
  <c r="DH89" i="7"/>
  <c r="DF89" i="7"/>
  <c r="DB89" i="7"/>
  <c r="CZ89" i="7"/>
  <c r="CV89" i="7"/>
  <c r="CT89" i="7"/>
  <c r="CP89" i="7"/>
  <c r="CN89" i="7"/>
  <c r="CJ89" i="7"/>
  <c r="CH89" i="7"/>
  <c r="CD89" i="7"/>
  <c r="CB89" i="7"/>
  <c r="BX89" i="7"/>
  <c r="BR89" i="7"/>
  <c r="BP89" i="7"/>
  <c r="BL89" i="7"/>
  <c r="BJ89" i="7"/>
  <c r="BF89" i="7"/>
  <c r="BD89" i="7"/>
  <c r="AZ89" i="7"/>
  <c r="AX89" i="7"/>
  <c r="AT89" i="7"/>
  <c r="AN89" i="7"/>
  <c r="AL89" i="7"/>
  <c r="AH89" i="7"/>
  <c r="AF89" i="7"/>
  <c r="AB89" i="7"/>
  <c r="Z89" i="7"/>
  <c r="V89" i="7"/>
  <c r="T89" i="7"/>
  <c r="P89" i="7"/>
  <c r="N89" i="7"/>
  <c r="FJ88" i="7"/>
  <c r="FH88" i="7"/>
  <c r="EX88" i="7"/>
  <c r="EV88" i="7"/>
  <c r="ER88" i="7"/>
  <c r="EP88" i="7"/>
  <c r="EL88" i="7"/>
  <c r="EJ88" i="7"/>
  <c r="EF88" i="7"/>
  <c r="ED88" i="7"/>
  <c r="DZ88" i="7"/>
  <c r="DX88" i="7"/>
  <c r="DT88" i="7"/>
  <c r="DR88" i="7"/>
  <c r="DN88" i="7"/>
  <c r="DH88" i="7"/>
  <c r="DF88" i="7"/>
  <c r="DB88" i="7"/>
  <c r="CZ88" i="7"/>
  <c r="CV88" i="7"/>
  <c r="CT88" i="7"/>
  <c r="CP88" i="7"/>
  <c r="CN88" i="7"/>
  <c r="CJ88" i="7"/>
  <c r="CH88" i="7"/>
  <c r="CD88" i="7"/>
  <c r="CB88" i="7"/>
  <c r="BX88" i="7"/>
  <c r="BR88" i="7"/>
  <c r="BP88" i="7"/>
  <c r="BL88" i="7"/>
  <c r="BJ88" i="7"/>
  <c r="BF88" i="7"/>
  <c r="BD88" i="7"/>
  <c r="AZ88" i="7"/>
  <c r="AX88" i="7"/>
  <c r="AT88" i="7"/>
  <c r="AN88" i="7"/>
  <c r="AL88" i="7"/>
  <c r="AH88" i="7"/>
  <c r="AF88" i="7"/>
  <c r="AB88" i="7"/>
  <c r="Z88" i="7"/>
  <c r="V88" i="7"/>
  <c r="T88" i="7"/>
  <c r="P88" i="7"/>
  <c r="N88" i="7"/>
  <c r="FJ87" i="7"/>
  <c r="FH87" i="7"/>
  <c r="EX87" i="7"/>
  <c r="EV87" i="7"/>
  <c r="ER87" i="7"/>
  <c r="EP87" i="7"/>
  <c r="EL87" i="7"/>
  <c r="EJ87" i="7"/>
  <c r="EF87" i="7"/>
  <c r="ED87" i="7"/>
  <c r="DZ87" i="7"/>
  <c r="DX87" i="7"/>
  <c r="DT87" i="7"/>
  <c r="DR87" i="7"/>
  <c r="DN87" i="7"/>
  <c r="DH87" i="7"/>
  <c r="DF87" i="7"/>
  <c r="DB87" i="7"/>
  <c r="CZ87" i="7"/>
  <c r="CV87" i="7"/>
  <c r="CT87" i="7"/>
  <c r="CP87" i="7"/>
  <c r="CN87" i="7"/>
  <c r="CJ87" i="7"/>
  <c r="CH87" i="7"/>
  <c r="CD87" i="7"/>
  <c r="CB87" i="7"/>
  <c r="BX87" i="7"/>
  <c r="BR87" i="7"/>
  <c r="BP87" i="7"/>
  <c r="BL87" i="7"/>
  <c r="BJ87" i="7"/>
  <c r="BF87" i="7"/>
  <c r="BD87" i="7"/>
  <c r="AZ87" i="7"/>
  <c r="AX87" i="7"/>
  <c r="AT87" i="7"/>
  <c r="AN87" i="7"/>
  <c r="AL87" i="7"/>
  <c r="AH87" i="7"/>
  <c r="AF87" i="7"/>
  <c r="AB87" i="7"/>
  <c r="Z87" i="7"/>
  <c r="V87" i="7"/>
  <c r="T87" i="7"/>
  <c r="P87" i="7"/>
  <c r="N87" i="7"/>
  <c r="FJ86" i="7"/>
  <c r="FH86" i="7"/>
  <c r="EX86" i="7"/>
  <c r="EV86" i="7"/>
  <c r="ER86" i="7"/>
  <c r="EP86" i="7"/>
  <c r="EL86" i="7"/>
  <c r="EJ86" i="7"/>
  <c r="EF86" i="7"/>
  <c r="ED86" i="7"/>
  <c r="DZ86" i="7"/>
  <c r="DX86" i="7"/>
  <c r="DT86" i="7"/>
  <c r="DR86" i="7"/>
  <c r="DN86" i="7"/>
  <c r="DH86" i="7"/>
  <c r="DF86" i="7"/>
  <c r="DB86" i="7"/>
  <c r="CZ86" i="7"/>
  <c r="CV86" i="7"/>
  <c r="CT86" i="7"/>
  <c r="CP86" i="7"/>
  <c r="CN86" i="7"/>
  <c r="CJ86" i="7"/>
  <c r="CH86" i="7"/>
  <c r="CD86" i="7"/>
  <c r="CB86" i="7"/>
  <c r="BX86" i="7"/>
  <c r="BR86" i="7"/>
  <c r="BP86" i="7"/>
  <c r="BL86" i="7"/>
  <c r="BJ86" i="7"/>
  <c r="BF86" i="7"/>
  <c r="BD86" i="7"/>
  <c r="AZ86" i="7"/>
  <c r="AX86" i="7"/>
  <c r="AT86" i="7"/>
  <c r="AN86" i="7"/>
  <c r="AL86" i="7"/>
  <c r="AH86" i="7"/>
  <c r="AF86" i="7"/>
  <c r="AB86" i="7"/>
  <c r="Z86" i="7"/>
  <c r="V86" i="7"/>
  <c r="T86" i="7"/>
  <c r="P86" i="7"/>
  <c r="N86" i="7"/>
  <c r="FJ85" i="7"/>
  <c r="FH85" i="7"/>
  <c r="EX85" i="7"/>
  <c r="EV85" i="7"/>
  <c r="ER85" i="7"/>
  <c r="EP85" i="7"/>
  <c r="EL85" i="7"/>
  <c r="EJ85" i="7"/>
  <c r="EF85" i="7"/>
  <c r="ED85" i="7"/>
  <c r="DZ85" i="7"/>
  <c r="DX85" i="7"/>
  <c r="DT85" i="7"/>
  <c r="DR85" i="7"/>
  <c r="DN85" i="7"/>
  <c r="DH85" i="7"/>
  <c r="DF85" i="7"/>
  <c r="DB85" i="7"/>
  <c r="CZ85" i="7"/>
  <c r="CV85" i="7"/>
  <c r="CT85" i="7"/>
  <c r="CP85" i="7"/>
  <c r="CN85" i="7"/>
  <c r="CJ85" i="7"/>
  <c r="CH85" i="7"/>
  <c r="CD85" i="7"/>
  <c r="CB85" i="7"/>
  <c r="BX85" i="7"/>
  <c r="BR85" i="7"/>
  <c r="BP85" i="7"/>
  <c r="BL85" i="7"/>
  <c r="BJ85" i="7"/>
  <c r="BF85" i="7"/>
  <c r="BD85" i="7"/>
  <c r="AZ85" i="7"/>
  <c r="AX85" i="7"/>
  <c r="AT85" i="7"/>
  <c r="AN85" i="7"/>
  <c r="AL85" i="7"/>
  <c r="AH85" i="7"/>
  <c r="AF85" i="7"/>
  <c r="AB85" i="7"/>
  <c r="Z85" i="7"/>
  <c r="V85" i="7"/>
  <c r="T85" i="7"/>
  <c r="P85" i="7"/>
  <c r="N85" i="7"/>
  <c r="FJ84" i="7"/>
  <c r="FH84" i="7"/>
  <c r="EX84" i="7"/>
  <c r="EV84" i="7"/>
  <c r="ER84" i="7"/>
  <c r="EP84" i="7"/>
  <c r="EL84" i="7"/>
  <c r="EJ84" i="7"/>
  <c r="EF84" i="7"/>
  <c r="ED84" i="7"/>
  <c r="DZ84" i="7"/>
  <c r="DX84" i="7"/>
  <c r="DT84" i="7"/>
  <c r="DR84" i="7"/>
  <c r="DN84" i="7"/>
  <c r="DH84" i="7"/>
  <c r="DF84" i="7"/>
  <c r="DB84" i="7"/>
  <c r="CZ84" i="7"/>
  <c r="CV84" i="7"/>
  <c r="CT84" i="7"/>
  <c r="CP84" i="7"/>
  <c r="CN84" i="7"/>
  <c r="CJ84" i="7"/>
  <c r="CH84" i="7"/>
  <c r="CD84" i="7"/>
  <c r="CB84" i="7"/>
  <c r="BX84" i="7"/>
  <c r="BR84" i="7"/>
  <c r="BP84" i="7"/>
  <c r="BL84" i="7"/>
  <c r="BJ84" i="7"/>
  <c r="BF84" i="7"/>
  <c r="BD84" i="7"/>
  <c r="AZ84" i="7"/>
  <c r="AX84" i="7"/>
  <c r="AT84" i="7"/>
  <c r="AN84" i="7"/>
  <c r="AL84" i="7"/>
  <c r="AH84" i="7"/>
  <c r="AF84" i="7"/>
  <c r="AB84" i="7"/>
  <c r="Z84" i="7"/>
  <c r="V84" i="7"/>
  <c r="T84" i="7"/>
  <c r="P84" i="7"/>
  <c r="N84" i="7"/>
  <c r="FJ83" i="7"/>
  <c r="FH83" i="7"/>
  <c r="EX83" i="7"/>
  <c r="EV83" i="7"/>
  <c r="ER83" i="7"/>
  <c r="EP83" i="7"/>
  <c r="EL83" i="7"/>
  <c r="EJ83" i="7"/>
  <c r="EF83" i="7"/>
  <c r="ED83" i="7"/>
  <c r="DZ83" i="7"/>
  <c r="DX83" i="7"/>
  <c r="DT83" i="7"/>
  <c r="DR83" i="7"/>
  <c r="DN83" i="7"/>
  <c r="DH83" i="7"/>
  <c r="DF83" i="7"/>
  <c r="DB83" i="7"/>
  <c r="CZ83" i="7"/>
  <c r="CV83" i="7"/>
  <c r="CT83" i="7"/>
  <c r="CP83" i="7"/>
  <c r="CN83" i="7"/>
  <c r="CJ83" i="7"/>
  <c r="CH83" i="7"/>
  <c r="CD83" i="7"/>
  <c r="CB83" i="7"/>
  <c r="BX83" i="7"/>
  <c r="BR83" i="7"/>
  <c r="BP83" i="7"/>
  <c r="BL83" i="7"/>
  <c r="BJ83" i="7"/>
  <c r="BF83" i="7"/>
  <c r="BD83" i="7"/>
  <c r="AZ83" i="7"/>
  <c r="AX83" i="7"/>
  <c r="AT83" i="7"/>
  <c r="AN83" i="7"/>
  <c r="AL83" i="7"/>
  <c r="AH83" i="7"/>
  <c r="AF83" i="7"/>
  <c r="AB83" i="7"/>
  <c r="Z83" i="7"/>
  <c r="V83" i="7"/>
  <c r="T83" i="7"/>
  <c r="P83" i="7"/>
  <c r="N83" i="7"/>
  <c r="FJ82" i="7"/>
  <c r="FH82" i="7"/>
  <c r="EX82" i="7"/>
  <c r="EV82" i="7"/>
  <c r="ER82" i="7"/>
  <c r="EP82" i="7"/>
  <c r="EL82" i="7"/>
  <c r="EJ82" i="7"/>
  <c r="EF82" i="7"/>
  <c r="ED82" i="7"/>
  <c r="DZ82" i="7"/>
  <c r="DX82" i="7"/>
  <c r="DT82" i="7"/>
  <c r="DR82" i="7"/>
  <c r="DN82" i="7"/>
  <c r="DH82" i="7"/>
  <c r="DF82" i="7"/>
  <c r="DB82" i="7"/>
  <c r="CZ82" i="7"/>
  <c r="CV82" i="7"/>
  <c r="CT82" i="7"/>
  <c r="CP82" i="7"/>
  <c r="CN82" i="7"/>
  <c r="CJ82" i="7"/>
  <c r="CH82" i="7"/>
  <c r="CD82" i="7"/>
  <c r="CB82" i="7"/>
  <c r="BX82" i="7"/>
  <c r="BR82" i="7"/>
  <c r="BP82" i="7"/>
  <c r="BL82" i="7"/>
  <c r="BJ82" i="7"/>
  <c r="BF82" i="7"/>
  <c r="BD82" i="7"/>
  <c r="AZ82" i="7"/>
  <c r="AX82" i="7"/>
  <c r="AT82" i="7"/>
  <c r="AN82" i="7"/>
  <c r="AL82" i="7"/>
  <c r="AH82" i="7"/>
  <c r="AF82" i="7"/>
  <c r="AB82" i="7"/>
  <c r="Z82" i="7"/>
  <c r="V82" i="7"/>
  <c r="T82" i="7"/>
  <c r="P82" i="7"/>
  <c r="N82" i="7"/>
  <c r="FJ81" i="7"/>
  <c r="FH81" i="7"/>
  <c r="EX81" i="7"/>
  <c r="EV81" i="7"/>
  <c r="ER81" i="7"/>
  <c r="EP81" i="7"/>
  <c r="EL81" i="7"/>
  <c r="EJ81" i="7"/>
  <c r="EF81" i="7"/>
  <c r="ED81" i="7"/>
  <c r="DZ81" i="7"/>
  <c r="DX81" i="7"/>
  <c r="DT81" i="7"/>
  <c r="DR81" i="7"/>
  <c r="DN81" i="7"/>
  <c r="DH81" i="7"/>
  <c r="DF81" i="7"/>
  <c r="DB81" i="7"/>
  <c r="CZ81" i="7"/>
  <c r="CV81" i="7"/>
  <c r="CT81" i="7"/>
  <c r="CP81" i="7"/>
  <c r="CN81" i="7"/>
  <c r="CJ81" i="7"/>
  <c r="CH81" i="7"/>
  <c r="CD81" i="7"/>
  <c r="CB81" i="7"/>
  <c r="BX81" i="7"/>
  <c r="BR81" i="7"/>
  <c r="BP81" i="7"/>
  <c r="BL81" i="7"/>
  <c r="BJ81" i="7"/>
  <c r="BF81" i="7"/>
  <c r="BD81" i="7"/>
  <c r="AZ81" i="7"/>
  <c r="AX81" i="7"/>
  <c r="AT81" i="7"/>
  <c r="AN81" i="7"/>
  <c r="AL81" i="7"/>
  <c r="AH81" i="7"/>
  <c r="AF81" i="7"/>
  <c r="AB81" i="7"/>
  <c r="Z81" i="7"/>
  <c r="V81" i="7"/>
  <c r="T81" i="7"/>
  <c r="P81" i="7"/>
  <c r="N81" i="7"/>
  <c r="FJ80" i="7"/>
  <c r="FH80" i="7"/>
  <c r="EX80" i="7"/>
  <c r="EV80" i="7"/>
  <c r="ER80" i="7"/>
  <c r="EP80" i="7"/>
  <c r="EL80" i="7"/>
  <c r="EJ80" i="7"/>
  <c r="EF80" i="7"/>
  <c r="ED80" i="7"/>
  <c r="DZ80" i="7"/>
  <c r="DX80" i="7"/>
  <c r="DT80" i="7"/>
  <c r="DR80" i="7"/>
  <c r="DN80" i="7"/>
  <c r="DH80" i="7"/>
  <c r="DF80" i="7"/>
  <c r="DB80" i="7"/>
  <c r="CZ80" i="7"/>
  <c r="CV80" i="7"/>
  <c r="CT80" i="7"/>
  <c r="CP80" i="7"/>
  <c r="CN80" i="7"/>
  <c r="CJ80" i="7"/>
  <c r="CH80" i="7"/>
  <c r="CD80" i="7"/>
  <c r="CB80" i="7"/>
  <c r="BX80" i="7"/>
  <c r="BR80" i="7"/>
  <c r="BP80" i="7"/>
  <c r="BL80" i="7"/>
  <c r="BJ80" i="7"/>
  <c r="BF80" i="7"/>
  <c r="BD80" i="7"/>
  <c r="AZ80" i="7"/>
  <c r="AX80" i="7"/>
  <c r="AT80" i="7"/>
  <c r="AN80" i="7"/>
  <c r="AL80" i="7"/>
  <c r="AH80" i="7"/>
  <c r="AF80" i="7"/>
  <c r="AB80" i="7"/>
  <c r="Z80" i="7"/>
  <c r="V80" i="7"/>
  <c r="T80" i="7"/>
  <c r="P80" i="7"/>
  <c r="N80" i="7"/>
  <c r="FJ79" i="7"/>
  <c r="FH79" i="7"/>
  <c r="EX79" i="7"/>
  <c r="EV79" i="7"/>
  <c r="ER79" i="7"/>
  <c r="EP79" i="7"/>
  <c r="EL79" i="7"/>
  <c r="EJ79" i="7"/>
  <c r="EF79" i="7"/>
  <c r="ED79" i="7"/>
  <c r="DZ79" i="7"/>
  <c r="DX79" i="7"/>
  <c r="DT79" i="7"/>
  <c r="DR79" i="7"/>
  <c r="DN79" i="7"/>
  <c r="DH79" i="7"/>
  <c r="DF79" i="7"/>
  <c r="DB79" i="7"/>
  <c r="CZ79" i="7"/>
  <c r="CV79" i="7"/>
  <c r="CT79" i="7"/>
  <c r="CP79" i="7"/>
  <c r="CN79" i="7"/>
  <c r="CJ79" i="7"/>
  <c r="CH79" i="7"/>
  <c r="CD79" i="7"/>
  <c r="CB79" i="7"/>
  <c r="BX79" i="7"/>
  <c r="BR79" i="7"/>
  <c r="BP79" i="7"/>
  <c r="BL79" i="7"/>
  <c r="BJ79" i="7"/>
  <c r="BF79" i="7"/>
  <c r="BD79" i="7"/>
  <c r="AZ79" i="7"/>
  <c r="AX79" i="7"/>
  <c r="AT79" i="7"/>
  <c r="AN79" i="7"/>
  <c r="AL79" i="7"/>
  <c r="AH79" i="7"/>
  <c r="AF79" i="7"/>
  <c r="AB79" i="7"/>
  <c r="Z79" i="7"/>
  <c r="V79" i="7"/>
  <c r="T79" i="7"/>
  <c r="P79" i="7"/>
  <c r="N79" i="7"/>
  <c r="FJ78" i="7"/>
  <c r="FH78" i="7"/>
  <c r="EX78" i="7"/>
  <c r="EV78" i="7"/>
  <c r="ER78" i="7"/>
  <c r="EP78" i="7"/>
  <c r="EL78" i="7"/>
  <c r="EJ78" i="7"/>
  <c r="EF78" i="7"/>
  <c r="ED78" i="7"/>
  <c r="DZ78" i="7"/>
  <c r="DX78" i="7"/>
  <c r="DT78" i="7"/>
  <c r="DR78" i="7"/>
  <c r="DN78" i="7"/>
  <c r="DH78" i="7"/>
  <c r="DF78" i="7"/>
  <c r="DB78" i="7"/>
  <c r="CZ78" i="7"/>
  <c r="CV78" i="7"/>
  <c r="CT78" i="7"/>
  <c r="CP78" i="7"/>
  <c r="CN78" i="7"/>
  <c r="CJ78" i="7"/>
  <c r="CH78" i="7"/>
  <c r="CD78" i="7"/>
  <c r="CB78" i="7"/>
  <c r="BX78" i="7"/>
  <c r="BR78" i="7"/>
  <c r="BP78" i="7"/>
  <c r="BL78" i="7"/>
  <c r="BJ78" i="7"/>
  <c r="BF78" i="7"/>
  <c r="BD78" i="7"/>
  <c r="AZ78" i="7"/>
  <c r="AX78" i="7"/>
  <c r="AT78" i="7"/>
  <c r="AN78" i="7"/>
  <c r="AL78" i="7"/>
  <c r="AH78" i="7"/>
  <c r="AF78" i="7"/>
  <c r="AB78" i="7"/>
  <c r="Z78" i="7"/>
  <c r="V78" i="7"/>
  <c r="T78" i="7"/>
  <c r="P78" i="7"/>
  <c r="N78" i="7"/>
  <c r="FJ77" i="7"/>
  <c r="FH77" i="7"/>
  <c r="EX77" i="7"/>
  <c r="EV77" i="7"/>
  <c r="ER77" i="7"/>
  <c r="EP77" i="7"/>
  <c r="EL77" i="7"/>
  <c r="EJ77" i="7"/>
  <c r="EF77" i="7"/>
  <c r="ED77" i="7"/>
  <c r="DZ77" i="7"/>
  <c r="DX77" i="7"/>
  <c r="DT77" i="7"/>
  <c r="DR77" i="7"/>
  <c r="DN77" i="7"/>
  <c r="DH77" i="7"/>
  <c r="DF77" i="7"/>
  <c r="DB77" i="7"/>
  <c r="CZ77" i="7"/>
  <c r="CV77" i="7"/>
  <c r="CT77" i="7"/>
  <c r="CP77" i="7"/>
  <c r="CN77" i="7"/>
  <c r="CJ77" i="7"/>
  <c r="CH77" i="7"/>
  <c r="CD77" i="7"/>
  <c r="CB77" i="7"/>
  <c r="BX77" i="7"/>
  <c r="BR77" i="7"/>
  <c r="BP77" i="7"/>
  <c r="BL77" i="7"/>
  <c r="BJ77" i="7"/>
  <c r="BF77" i="7"/>
  <c r="BD77" i="7"/>
  <c r="AZ77" i="7"/>
  <c r="AX77" i="7"/>
  <c r="AT77" i="7"/>
  <c r="AN77" i="7"/>
  <c r="AL77" i="7"/>
  <c r="AH77" i="7"/>
  <c r="AF77" i="7"/>
  <c r="AB77" i="7"/>
  <c r="Z77" i="7"/>
  <c r="V77" i="7"/>
  <c r="T77" i="7"/>
  <c r="P77" i="7"/>
  <c r="N77" i="7"/>
  <c r="FJ76" i="7"/>
  <c r="FH76" i="7"/>
  <c r="EX76" i="7"/>
  <c r="EV76" i="7"/>
  <c r="ER76" i="7"/>
  <c r="EP76" i="7"/>
  <c r="EL76" i="7"/>
  <c r="EJ76" i="7"/>
  <c r="EF76" i="7"/>
  <c r="ED76" i="7"/>
  <c r="DZ76" i="7"/>
  <c r="DX76" i="7"/>
  <c r="DT76" i="7"/>
  <c r="DR76" i="7"/>
  <c r="DN76" i="7"/>
  <c r="DH76" i="7"/>
  <c r="DF76" i="7"/>
  <c r="DB76" i="7"/>
  <c r="CZ76" i="7"/>
  <c r="CV76" i="7"/>
  <c r="CT76" i="7"/>
  <c r="CP76" i="7"/>
  <c r="CN76" i="7"/>
  <c r="CJ76" i="7"/>
  <c r="CH76" i="7"/>
  <c r="CD76" i="7"/>
  <c r="CB76" i="7"/>
  <c r="BX76" i="7"/>
  <c r="BR76" i="7"/>
  <c r="BP76" i="7"/>
  <c r="BL76" i="7"/>
  <c r="BJ76" i="7"/>
  <c r="BF76" i="7"/>
  <c r="BD76" i="7"/>
  <c r="AZ76" i="7"/>
  <c r="AX76" i="7"/>
  <c r="AT76" i="7"/>
  <c r="AN76" i="7"/>
  <c r="AL76" i="7"/>
  <c r="AH76" i="7"/>
  <c r="AF76" i="7"/>
  <c r="AB76" i="7"/>
  <c r="Z76" i="7"/>
  <c r="V76" i="7"/>
  <c r="T76" i="7"/>
  <c r="P76" i="7"/>
  <c r="N76" i="7"/>
  <c r="FJ75" i="7"/>
  <c r="FH75" i="7"/>
  <c r="EX75" i="7"/>
  <c r="EV75" i="7"/>
  <c r="ER75" i="7"/>
  <c r="EP75" i="7"/>
  <c r="EL75" i="7"/>
  <c r="EJ75" i="7"/>
  <c r="EF75" i="7"/>
  <c r="ED75" i="7"/>
  <c r="DZ75" i="7"/>
  <c r="DX75" i="7"/>
  <c r="DT75" i="7"/>
  <c r="DR75" i="7"/>
  <c r="DN75" i="7"/>
  <c r="DH75" i="7"/>
  <c r="DF75" i="7"/>
  <c r="DB75" i="7"/>
  <c r="CZ75" i="7"/>
  <c r="CV75" i="7"/>
  <c r="CT75" i="7"/>
  <c r="CP75" i="7"/>
  <c r="CJ75" i="7"/>
  <c r="CH75" i="7"/>
  <c r="CD75" i="7"/>
  <c r="CB75" i="7"/>
  <c r="BX75" i="7"/>
  <c r="BR75" i="7"/>
  <c r="BP75" i="7"/>
  <c r="BL75" i="7"/>
  <c r="BJ75" i="7"/>
  <c r="BF75" i="7"/>
  <c r="BD75" i="7"/>
  <c r="AZ75" i="7"/>
  <c r="AT75" i="7"/>
  <c r="AN75" i="7"/>
  <c r="AL75" i="7"/>
  <c r="AH75" i="7"/>
  <c r="AF75" i="7"/>
  <c r="AB75" i="7"/>
  <c r="Z75" i="7"/>
  <c r="V75" i="7"/>
  <c r="T75" i="7"/>
  <c r="P75" i="7"/>
  <c r="N75" i="7"/>
  <c r="FJ74" i="7"/>
  <c r="FH74" i="7"/>
  <c r="EX74" i="7"/>
  <c r="EV74" i="7"/>
  <c r="ER74" i="7"/>
  <c r="EP74" i="7"/>
  <c r="EL74" i="7"/>
  <c r="EJ74" i="7"/>
  <c r="EF74" i="7"/>
  <c r="ED74" i="7"/>
  <c r="DZ74" i="7"/>
  <c r="DX74" i="7"/>
  <c r="DT74" i="7"/>
  <c r="DR74" i="7"/>
  <c r="DN74" i="7"/>
  <c r="DH74" i="7"/>
  <c r="DF74" i="7"/>
  <c r="DB74" i="7"/>
  <c r="CZ74" i="7"/>
  <c r="CV74" i="7"/>
  <c r="CT74" i="7"/>
  <c r="CP74" i="7"/>
  <c r="CJ74" i="7"/>
  <c r="CH74" i="7"/>
  <c r="CD74" i="7"/>
  <c r="CB74" i="7"/>
  <c r="BX74" i="7"/>
  <c r="BR74" i="7"/>
  <c r="BP74" i="7"/>
  <c r="BL74" i="7"/>
  <c r="BJ74" i="7"/>
  <c r="BF74" i="7"/>
  <c r="BD74" i="7"/>
  <c r="AZ74" i="7"/>
  <c r="AT74" i="7"/>
  <c r="AN74" i="7"/>
  <c r="AL74" i="7"/>
  <c r="AH74" i="7"/>
  <c r="AF74" i="7"/>
  <c r="AB74" i="7"/>
  <c r="Z74" i="7"/>
  <c r="V74" i="7"/>
  <c r="T74" i="7"/>
  <c r="P74" i="7"/>
  <c r="N74" i="7"/>
  <c r="FJ73" i="7"/>
  <c r="FH73" i="7"/>
  <c r="EX73" i="7"/>
  <c r="EV73" i="7"/>
  <c r="ER73" i="7"/>
  <c r="EP73" i="7"/>
  <c r="EL73" i="7"/>
  <c r="EJ73" i="7"/>
  <c r="EF73" i="7"/>
  <c r="ED73" i="7"/>
  <c r="DZ73" i="7"/>
  <c r="DX73" i="7"/>
  <c r="DT73" i="7"/>
  <c r="DR73" i="7"/>
  <c r="DN73" i="7"/>
  <c r="DH73" i="7"/>
  <c r="DF73" i="7"/>
  <c r="DB73" i="7"/>
  <c r="CZ73" i="7"/>
  <c r="CV73" i="7"/>
  <c r="CT73" i="7"/>
  <c r="CP73" i="7"/>
  <c r="CJ73" i="7"/>
  <c r="CH73" i="7"/>
  <c r="CD73" i="7"/>
  <c r="CB73" i="7"/>
  <c r="BX73" i="7"/>
  <c r="BR73" i="7"/>
  <c r="BP73" i="7"/>
  <c r="BL73" i="7"/>
  <c r="BJ73" i="7"/>
  <c r="BF73" i="7"/>
  <c r="BD73" i="7"/>
  <c r="AZ73" i="7"/>
  <c r="AT73" i="7"/>
  <c r="AN73" i="7"/>
  <c r="AL73" i="7"/>
  <c r="AH73" i="7"/>
  <c r="AF73" i="7"/>
  <c r="AB73" i="7"/>
  <c r="Z73" i="7"/>
  <c r="V73" i="7"/>
  <c r="T73" i="7"/>
  <c r="P73" i="7"/>
  <c r="N73" i="7"/>
  <c r="FJ72" i="7"/>
  <c r="FH72" i="7"/>
  <c r="EX72" i="7"/>
  <c r="EV72" i="7"/>
  <c r="ER72" i="7"/>
  <c r="EP72" i="7"/>
  <c r="EL72" i="7"/>
  <c r="EJ72" i="7"/>
  <c r="EF72" i="7"/>
  <c r="ED72" i="7"/>
  <c r="DZ72" i="7"/>
  <c r="DX72" i="7"/>
  <c r="DT72" i="7"/>
  <c r="DR72" i="7"/>
  <c r="DN72" i="7"/>
  <c r="DH72" i="7"/>
  <c r="DF72" i="7"/>
  <c r="DB72" i="7"/>
  <c r="CZ72" i="7"/>
  <c r="CV72" i="7"/>
  <c r="CT72" i="7"/>
  <c r="CP72" i="7"/>
  <c r="CJ72" i="7"/>
  <c r="CH72" i="7"/>
  <c r="CD72" i="7"/>
  <c r="CB72" i="7"/>
  <c r="BX72" i="7"/>
  <c r="BR72" i="7"/>
  <c r="BP72" i="7"/>
  <c r="BL72" i="7"/>
  <c r="BJ72" i="7"/>
  <c r="BF72" i="7"/>
  <c r="BD72" i="7"/>
  <c r="AZ72" i="7"/>
  <c r="AT72" i="7"/>
  <c r="AN72" i="7"/>
  <c r="AL72" i="7"/>
  <c r="AH72" i="7"/>
  <c r="AF72" i="7"/>
  <c r="AB72" i="7"/>
  <c r="Z72" i="7"/>
  <c r="V72" i="7"/>
  <c r="T72" i="7"/>
  <c r="P72" i="7"/>
  <c r="N72" i="7"/>
  <c r="FJ71" i="7"/>
  <c r="FH71" i="7"/>
  <c r="EX71" i="7"/>
  <c r="EV71" i="7"/>
  <c r="ER71" i="7"/>
  <c r="EP71" i="7"/>
  <c r="EL71" i="7"/>
  <c r="EJ71" i="7"/>
  <c r="EF71" i="7"/>
  <c r="ED71" i="7"/>
  <c r="DZ71" i="7"/>
  <c r="DX71" i="7"/>
  <c r="DT71" i="7"/>
  <c r="DR71" i="7"/>
  <c r="DN71" i="7"/>
  <c r="DH71" i="7"/>
  <c r="DF71" i="7"/>
  <c r="DB71" i="7"/>
  <c r="CZ71" i="7"/>
  <c r="CV71" i="7"/>
  <c r="CT71" i="7"/>
  <c r="CP71" i="7"/>
  <c r="CJ71" i="7"/>
  <c r="CH71" i="7"/>
  <c r="CD71" i="7"/>
  <c r="CB71" i="7"/>
  <c r="BX71" i="7"/>
  <c r="BR71" i="7"/>
  <c r="BP71" i="7"/>
  <c r="BL71" i="7"/>
  <c r="BJ71" i="7"/>
  <c r="BF71" i="7"/>
  <c r="BD71" i="7"/>
  <c r="AZ71" i="7"/>
  <c r="AT71" i="7"/>
  <c r="AN71" i="7"/>
  <c r="AL71" i="7"/>
  <c r="AH71" i="7"/>
  <c r="AF71" i="7"/>
  <c r="AB71" i="7"/>
  <c r="Z71" i="7"/>
  <c r="V71" i="7"/>
  <c r="T71" i="7"/>
  <c r="P71" i="7"/>
  <c r="N71" i="7"/>
  <c r="FJ70" i="7"/>
  <c r="FH70" i="7"/>
  <c r="EX70" i="7"/>
  <c r="EV70" i="7"/>
  <c r="ER70" i="7"/>
  <c r="EP70" i="7"/>
  <c r="EL70" i="7"/>
  <c r="EJ70" i="7"/>
  <c r="EF70" i="7"/>
  <c r="ED70" i="7"/>
  <c r="DZ70" i="7"/>
  <c r="DX70" i="7"/>
  <c r="DT70" i="7"/>
  <c r="DR70" i="7"/>
  <c r="DN70" i="7"/>
  <c r="DH70" i="7"/>
  <c r="DF70" i="7"/>
  <c r="DB70" i="7"/>
  <c r="CZ70" i="7"/>
  <c r="CV70" i="7"/>
  <c r="CT70" i="7"/>
  <c r="CP70" i="7"/>
  <c r="CJ70" i="7"/>
  <c r="CH70" i="7"/>
  <c r="CD70" i="7"/>
  <c r="CB70" i="7"/>
  <c r="BX70" i="7"/>
  <c r="BR70" i="7"/>
  <c r="BP70" i="7"/>
  <c r="BL70" i="7"/>
  <c r="BJ70" i="7"/>
  <c r="BF70" i="7"/>
  <c r="BD70" i="7"/>
  <c r="AZ70" i="7"/>
  <c r="AT70" i="7"/>
  <c r="AN70" i="7"/>
  <c r="AL70" i="7"/>
  <c r="AH70" i="7"/>
  <c r="AF70" i="7"/>
  <c r="AB70" i="7"/>
  <c r="Z70" i="7"/>
  <c r="V70" i="7"/>
  <c r="T70" i="7"/>
  <c r="P70" i="7"/>
  <c r="N70" i="7"/>
  <c r="FJ69" i="7"/>
  <c r="FH69" i="7"/>
  <c r="EX69" i="7"/>
  <c r="EV69" i="7"/>
  <c r="ER69" i="7"/>
  <c r="EP69" i="7"/>
  <c r="EL69" i="7"/>
  <c r="EJ69" i="7"/>
  <c r="EF69" i="7"/>
  <c r="ED69" i="7"/>
  <c r="DZ69" i="7"/>
  <c r="DX69" i="7"/>
  <c r="DT69" i="7"/>
  <c r="DR69" i="7"/>
  <c r="DN69" i="7"/>
  <c r="DH69" i="7"/>
  <c r="DF69" i="7"/>
  <c r="DB69" i="7"/>
  <c r="CZ69" i="7"/>
  <c r="CV69" i="7"/>
  <c r="CT69" i="7"/>
  <c r="CP69" i="7"/>
  <c r="CJ69" i="7"/>
  <c r="CH69" i="7"/>
  <c r="CD69" i="7"/>
  <c r="CB69" i="7"/>
  <c r="BX69" i="7"/>
  <c r="BR69" i="7"/>
  <c r="BP69" i="7"/>
  <c r="BL69" i="7"/>
  <c r="BJ69" i="7"/>
  <c r="BF69" i="7"/>
  <c r="BD69" i="7"/>
  <c r="AZ69" i="7"/>
  <c r="AT69" i="7"/>
  <c r="AN69" i="7"/>
  <c r="AL69" i="7"/>
  <c r="AH69" i="7"/>
  <c r="AF69" i="7"/>
  <c r="AB69" i="7"/>
  <c r="Z69" i="7"/>
  <c r="V69" i="7"/>
  <c r="T69" i="7"/>
  <c r="P69" i="7"/>
  <c r="N69" i="7"/>
  <c r="FJ68" i="7"/>
  <c r="FH68" i="7"/>
  <c r="EX68" i="7"/>
  <c r="EV68" i="7"/>
  <c r="ER68" i="7"/>
  <c r="EP68" i="7"/>
  <c r="EL68" i="7"/>
  <c r="EJ68" i="7"/>
  <c r="EF68" i="7"/>
  <c r="ED68" i="7"/>
  <c r="DZ68" i="7"/>
  <c r="DX68" i="7"/>
  <c r="DT68" i="7"/>
  <c r="DR68" i="7"/>
  <c r="DN68" i="7"/>
  <c r="DH68" i="7"/>
  <c r="DF68" i="7"/>
  <c r="DB68" i="7"/>
  <c r="CZ68" i="7"/>
  <c r="CV68" i="7"/>
  <c r="CT68" i="7"/>
  <c r="CP68" i="7"/>
  <c r="CJ68" i="7"/>
  <c r="CH68" i="7"/>
  <c r="CD68" i="7"/>
  <c r="CB68" i="7"/>
  <c r="BX68" i="7"/>
  <c r="BR68" i="7"/>
  <c r="BP68" i="7"/>
  <c r="BL68" i="7"/>
  <c r="BJ68" i="7"/>
  <c r="BF68" i="7"/>
  <c r="BD68" i="7"/>
  <c r="AZ68" i="7"/>
  <c r="AT68" i="7"/>
  <c r="AN68" i="7"/>
  <c r="AL68" i="7"/>
  <c r="AH68" i="7"/>
  <c r="AF68" i="7"/>
  <c r="AB68" i="7"/>
  <c r="Z68" i="7"/>
  <c r="V68" i="7"/>
  <c r="T68" i="7"/>
  <c r="P68" i="7"/>
  <c r="N68" i="7"/>
  <c r="FJ67" i="7"/>
  <c r="FH67" i="7"/>
  <c r="EX67" i="7"/>
  <c r="EV67" i="7"/>
  <c r="ER67" i="7"/>
  <c r="EP67" i="7"/>
  <c r="EL67" i="7"/>
  <c r="EJ67" i="7"/>
  <c r="EF67" i="7"/>
  <c r="ED67" i="7"/>
  <c r="DZ67" i="7"/>
  <c r="DX67" i="7"/>
  <c r="DT67" i="7"/>
  <c r="DR67" i="7"/>
  <c r="DN67" i="7"/>
  <c r="DH67" i="7"/>
  <c r="DF67" i="7"/>
  <c r="DB67" i="7"/>
  <c r="CZ67" i="7"/>
  <c r="CV67" i="7"/>
  <c r="CT67" i="7"/>
  <c r="CP67" i="7"/>
  <c r="CJ67" i="7"/>
  <c r="CH67" i="7"/>
  <c r="CD67" i="7"/>
  <c r="CB67" i="7"/>
  <c r="BX67" i="7"/>
  <c r="BR67" i="7"/>
  <c r="BP67" i="7"/>
  <c r="BL67" i="7"/>
  <c r="BJ67" i="7"/>
  <c r="BF67" i="7"/>
  <c r="BD67" i="7"/>
  <c r="AZ67" i="7"/>
  <c r="AT67" i="7"/>
  <c r="AN67" i="7"/>
  <c r="AL67" i="7"/>
  <c r="AH67" i="7"/>
  <c r="AF67" i="7"/>
  <c r="AB67" i="7"/>
  <c r="Z67" i="7"/>
  <c r="V67" i="7"/>
  <c r="T67" i="7"/>
  <c r="P67" i="7"/>
  <c r="N67" i="7"/>
  <c r="FJ66" i="7"/>
  <c r="FH66" i="7"/>
  <c r="EX66" i="7"/>
  <c r="EV66" i="7"/>
  <c r="ER66" i="7"/>
  <c r="EP66" i="7"/>
  <c r="EL66" i="7"/>
  <c r="EJ66" i="7"/>
  <c r="EF66" i="7"/>
  <c r="ED66" i="7"/>
  <c r="DZ66" i="7"/>
  <c r="DX66" i="7"/>
  <c r="DT66" i="7"/>
  <c r="DR66" i="7"/>
  <c r="DN66" i="7"/>
  <c r="DH66" i="7"/>
  <c r="DF66" i="7"/>
  <c r="DB66" i="7"/>
  <c r="CZ66" i="7"/>
  <c r="CV66" i="7"/>
  <c r="CT66" i="7"/>
  <c r="CP66" i="7"/>
  <c r="CJ66" i="7"/>
  <c r="CH66" i="7"/>
  <c r="CD66" i="7"/>
  <c r="CB66" i="7"/>
  <c r="BX66" i="7"/>
  <c r="BR66" i="7"/>
  <c r="BP66" i="7"/>
  <c r="BL66" i="7"/>
  <c r="BJ66" i="7"/>
  <c r="BF66" i="7"/>
  <c r="BD66" i="7"/>
  <c r="AZ66" i="7"/>
  <c r="AT66" i="7"/>
  <c r="AN66" i="7"/>
  <c r="AL66" i="7"/>
  <c r="AH66" i="7"/>
  <c r="AF66" i="7"/>
  <c r="AB66" i="7"/>
  <c r="Z66" i="7"/>
  <c r="V66" i="7"/>
  <c r="T66" i="7"/>
  <c r="P66" i="7"/>
  <c r="N66" i="7"/>
  <c r="FJ65" i="7"/>
  <c r="FH65" i="7"/>
  <c r="EX65" i="7"/>
  <c r="EV65" i="7"/>
  <c r="ER65" i="7"/>
  <c r="EP65" i="7"/>
  <c r="EL65" i="7"/>
  <c r="EJ65" i="7"/>
  <c r="EF65" i="7"/>
  <c r="ED65" i="7"/>
  <c r="DZ65" i="7"/>
  <c r="DX65" i="7"/>
  <c r="DT65" i="7"/>
  <c r="DR65" i="7"/>
  <c r="DN65" i="7"/>
  <c r="DH65" i="7"/>
  <c r="DF65" i="7"/>
  <c r="DB65" i="7"/>
  <c r="CZ65" i="7"/>
  <c r="CV65" i="7"/>
  <c r="CT65" i="7"/>
  <c r="CP65" i="7"/>
  <c r="CJ65" i="7"/>
  <c r="CH65" i="7"/>
  <c r="CD65" i="7"/>
  <c r="CB65" i="7"/>
  <c r="BX65" i="7"/>
  <c r="BR65" i="7"/>
  <c r="BP65" i="7"/>
  <c r="BL65" i="7"/>
  <c r="BJ65" i="7"/>
  <c r="BF65" i="7"/>
  <c r="BD65" i="7"/>
  <c r="AZ65" i="7"/>
  <c r="AT65" i="7"/>
  <c r="AN65" i="7"/>
  <c r="AL65" i="7"/>
  <c r="AH65" i="7"/>
  <c r="AF65" i="7"/>
  <c r="AB65" i="7"/>
  <c r="Z65" i="7"/>
  <c r="V65" i="7"/>
  <c r="T65" i="7"/>
  <c r="P65" i="7"/>
  <c r="N65" i="7"/>
  <c r="FJ64" i="7"/>
  <c r="FH64" i="7"/>
  <c r="EX64" i="7"/>
  <c r="EV64" i="7"/>
  <c r="ER64" i="7"/>
  <c r="EP64" i="7"/>
  <c r="EL64" i="7"/>
  <c r="EJ64" i="7"/>
  <c r="EF64" i="7"/>
  <c r="ED64" i="7"/>
  <c r="DZ64" i="7"/>
  <c r="DX64" i="7"/>
  <c r="DT64" i="7"/>
  <c r="DR64" i="7"/>
  <c r="DN64" i="7"/>
  <c r="DH64" i="7"/>
  <c r="DF64" i="7"/>
  <c r="DB64" i="7"/>
  <c r="CZ64" i="7"/>
  <c r="CV64" i="7"/>
  <c r="CT64" i="7"/>
  <c r="CP64" i="7"/>
  <c r="CJ64" i="7"/>
  <c r="CH64" i="7"/>
  <c r="CD64" i="7"/>
  <c r="CB64" i="7"/>
  <c r="BX64" i="7"/>
  <c r="BR64" i="7"/>
  <c r="BP64" i="7"/>
  <c r="BL64" i="7"/>
  <c r="BJ64" i="7"/>
  <c r="BF64" i="7"/>
  <c r="BD64" i="7"/>
  <c r="AZ64" i="7"/>
  <c r="AT64" i="7"/>
  <c r="AN64" i="7"/>
  <c r="AL64" i="7"/>
  <c r="AH64" i="7"/>
  <c r="AF64" i="7"/>
  <c r="AB64" i="7"/>
  <c r="Z64" i="7"/>
  <c r="V64" i="7"/>
  <c r="T64" i="7"/>
  <c r="P64" i="7"/>
  <c r="N64" i="7"/>
  <c r="FJ63" i="7"/>
  <c r="FH63" i="7"/>
  <c r="EX63" i="7"/>
  <c r="EV63" i="7"/>
  <c r="ER63" i="7"/>
  <c r="EP63" i="7"/>
  <c r="EL63" i="7"/>
  <c r="EJ63" i="7"/>
  <c r="EF63" i="7"/>
  <c r="ED63" i="7"/>
  <c r="DZ63" i="7"/>
  <c r="DX63" i="7"/>
  <c r="DT63" i="7"/>
  <c r="DR63" i="7"/>
  <c r="DN63" i="7"/>
  <c r="DH63" i="7"/>
  <c r="DF63" i="7"/>
  <c r="DB63" i="7"/>
  <c r="CZ63" i="7"/>
  <c r="CV63" i="7"/>
  <c r="CT63" i="7"/>
  <c r="CP63" i="7"/>
  <c r="CJ63" i="7"/>
  <c r="CH63" i="7"/>
  <c r="CD63" i="7"/>
  <c r="CB63" i="7"/>
  <c r="BX63" i="7"/>
  <c r="BR63" i="7"/>
  <c r="BP63" i="7"/>
  <c r="BL63" i="7"/>
  <c r="BJ63" i="7"/>
  <c r="BF63" i="7"/>
  <c r="BD63" i="7"/>
  <c r="AZ63" i="7"/>
  <c r="AT63" i="7"/>
  <c r="AN63" i="7"/>
  <c r="AL63" i="7"/>
  <c r="AH63" i="7"/>
  <c r="AF63" i="7"/>
  <c r="AB63" i="7"/>
  <c r="Z63" i="7"/>
  <c r="V63" i="7"/>
  <c r="T63" i="7"/>
  <c r="P63" i="7"/>
  <c r="N63" i="7"/>
  <c r="FJ62" i="7"/>
  <c r="FH62" i="7"/>
  <c r="EX62" i="7"/>
  <c r="EV62" i="7"/>
  <c r="ER62" i="7"/>
  <c r="EP62" i="7"/>
  <c r="EL62" i="7"/>
  <c r="EJ62" i="7"/>
  <c r="EF62" i="7"/>
  <c r="ED62" i="7"/>
  <c r="DZ62" i="7"/>
  <c r="DX62" i="7"/>
  <c r="DT62" i="7"/>
  <c r="DR62" i="7"/>
  <c r="DN62" i="7"/>
  <c r="DH62" i="7"/>
  <c r="DF62" i="7"/>
  <c r="DB62" i="7"/>
  <c r="CZ62" i="7"/>
  <c r="CV62" i="7"/>
  <c r="CT62" i="7"/>
  <c r="CP62" i="7"/>
  <c r="CJ62" i="7"/>
  <c r="CH62" i="7"/>
  <c r="CD62" i="7"/>
  <c r="CB62" i="7"/>
  <c r="BX62" i="7"/>
  <c r="BR62" i="7"/>
  <c r="BP62" i="7"/>
  <c r="BL62" i="7"/>
  <c r="BJ62" i="7"/>
  <c r="BF62" i="7"/>
  <c r="BD62" i="7"/>
  <c r="AZ62" i="7"/>
  <c r="AT62" i="7"/>
  <c r="AN62" i="7"/>
  <c r="AL62" i="7"/>
  <c r="AH62" i="7"/>
  <c r="AF62" i="7"/>
  <c r="AB62" i="7"/>
  <c r="Z62" i="7"/>
  <c r="V62" i="7"/>
  <c r="T62" i="7"/>
  <c r="P62" i="7"/>
  <c r="N62" i="7"/>
  <c r="FJ61" i="7"/>
  <c r="FH61" i="7"/>
  <c r="EX61" i="7"/>
  <c r="EV61" i="7"/>
  <c r="ER61" i="7"/>
  <c r="EP61" i="7"/>
  <c r="EL61" i="7"/>
  <c r="EJ61" i="7"/>
  <c r="EF61" i="7"/>
  <c r="ED61" i="7"/>
  <c r="DZ61" i="7"/>
  <c r="DX61" i="7"/>
  <c r="DT61" i="7"/>
  <c r="DR61" i="7"/>
  <c r="DN61" i="7"/>
  <c r="DH61" i="7"/>
  <c r="DF61" i="7"/>
  <c r="DB61" i="7"/>
  <c r="CZ61" i="7"/>
  <c r="CV61" i="7"/>
  <c r="CT61" i="7"/>
  <c r="CP61" i="7"/>
  <c r="CJ61" i="7"/>
  <c r="CH61" i="7"/>
  <c r="CD61" i="7"/>
  <c r="CB61" i="7"/>
  <c r="BX61" i="7"/>
  <c r="BR61" i="7"/>
  <c r="BP61" i="7"/>
  <c r="BL61" i="7"/>
  <c r="BJ61" i="7"/>
  <c r="BF61" i="7"/>
  <c r="BD61" i="7"/>
  <c r="AZ61" i="7"/>
  <c r="AT61" i="7"/>
  <c r="AN61" i="7"/>
  <c r="AL61" i="7"/>
  <c r="AH61" i="7"/>
  <c r="AF61" i="7"/>
  <c r="AB61" i="7"/>
  <c r="Z61" i="7"/>
  <c r="V61" i="7"/>
  <c r="T61" i="7"/>
  <c r="P61" i="7"/>
  <c r="N61" i="7"/>
  <c r="FJ60" i="7"/>
  <c r="FH60" i="7"/>
  <c r="EX60" i="7"/>
  <c r="EV60" i="7"/>
  <c r="ER60" i="7"/>
  <c r="EP60" i="7"/>
  <c r="EL60" i="7"/>
  <c r="EJ60" i="7"/>
  <c r="EF60" i="7"/>
  <c r="ED60" i="7"/>
  <c r="DZ60" i="7"/>
  <c r="DX60" i="7"/>
  <c r="DT60" i="7"/>
  <c r="DR60" i="7"/>
  <c r="DN60" i="7"/>
  <c r="DH60" i="7"/>
  <c r="DF60" i="7"/>
  <c r="DB60" i="7"/>
  <c r="CZ60" i="7"/>
  <c r="CV60" i="7"/>
  <c r="CT60" i="7"/>
  <c r="CP60" i="7"/>
  <c r="CJ60" i="7"/>
  <c r="CH60" i="7"/>
  <c r="CD60" i="7"/>
  <c r="CB60" i="7"/>
  <c r="BX60" i="7"/>
  <c r="BR60" i="7"/>
  <c r="BP60" i="7"/>
  <c r="BL60" i="7"/>
  <c r="BJ60" i="7"/>
  <c r="BF60" i="7"/>
  <c r="BD60" i="7"/>
  <c r="AZ60" i="7"/>
  <c r="AT60" i="7"/>
  <c r="AN60" i="7"/>
  <c r="AL60" i="7"/>
  <c r="AH60" i="7"/>
  <c r="AF60" i="7"/>
  <c r="AB60" i="7"/>
  <c r="Z60" i="7"/>
  <c r="V60" i="7"/>
  <c r="T60" i="7"/>
  <c r="P60" i="7"/>
  <c r="N60" i="7"/>
  <c r="FJ59" i="7"/>
  <c r="FH59" i="7"/>
  <c r="EX59" i="7"/>
  <c r="EV59" i="7"/>
  <c r="ER59" i="7"/>
  <c r="EP59" i="7"/>
  <c r="EL59" i="7"/>
  <c r="EJ59" i="7"/>
  <c r="EF59" i="7"/>
  <c r="ED59" i="7"/>
  <c r="DZ59" i="7"/>
  <c r="DX59" i="7"/>
  <c r="DT59" i="7"/>
  <c r="DR59" i="7"/>
  <c r="DN59" i="7"/>
  <c r="DH59" i="7"/>
  <c r="DF59" i="7"/>
  <c r="DB59" i="7"/>
  <c r="CZ59" i="7"/>
  <c r="CV59" i="7"/>
  <c r="CT59" i="7"/>
  <c r="CP59" i="7"/>
  <c r="CJ59" i="7"/>
  <c r="CH59" i="7"/>
  <c r="CD59" i="7"/>
  <c r="CB59" i="7"/>
  <c r="BX59" i="7"/>
  <c r="BR59" i="7"/>
  <c r="BP59" i="7"/>
  <c r="BL59" i="7"/>
  <c r="BJ59" i="7"/>
  <c r="BF59" i="7"/>
  <c r="BD59" i="7"/>
  <c r="AZ59" i="7"/>
  <c r="AT59" i="7"/>
  <c r="AN59" i="7"/>
  <c r="AL59" i="7"/>
  <c r="AH59" i="7"/>
  <c r="AF59" i="7"/>
  <c r="AB59" i="7"/>
  <c r="Z59" i="7"/>
  <c r="V59" i="7"/>
  <c r="T59" i="7"/>
  <c r="P59" i="7"/>
  <c r="N59" i="7"/>
  <c r="FJ58" i="7"/>
  <c r="FH58" i="7"/>
  <c r="EX58" i="7"/>
  <c r="EV58" i="7"/>
  <c r="ER58" i="7"/>
  <c r="EP58" i="7"/>
  <c r="EL58" i="7"/>
  <c r="EJ58" i="7"/>
  <c r="EF58" i="7"/>
  <c r="ED58" i="7"/>
  <c r="DZ58" i="7"/>
  <c r="DX58" i="7"/>
  <c r="DT58" i="7"/>
  <c r="DR58" i="7"/>
  <c r="DN58" i="7"/>
  <c r="DH58" i="7"/>
  <c r="DF58" i="7"/>
  <c r="DB58" i="7"/>
  <c r="CZ58" i="7"/>
  <c r="CV58" i="7"/>
  <c r="CT58" i="7"/>
  <c r="CP58" i="7"/>
  <c r="CJ58" i="7"/>
  <c r="CH58" i="7"/>
  <c r="CD58" i="7"/>
  <c r="CB58" i="7"/>
  <c r="BX58" i="7"/>
  <c r="BR58" i="7"/>
  <c r="BP58" i="7"/>
  <c r="BL58" i="7"/>
  <c r="BJ58" i="7"/>
  <c r="BF58" i="7"/>
  <c r="BD58" i="7"/>
  <c r="AZ58" i="7"/>
  <c r="AT58" i="7"/>
  <c r="AN58" i="7"/>
  <c r="AL58" i="7"/>
  <c r="AH58" i="7"/>
  <c r="AF58" i="7"/>
  <c r="AB58" i="7"/>
  <c r="Z58" i="7"/>
  <c r="V58" i="7"/>
  <c r="T58" i="7"/>
  <c r="P58" i="7"/>
  <c r="N58" i="7"/>
  <c r="FJ57" i="7"/>
  <c r="FH57" i="7"/>
  <c r="EX57" i="7"/>
  <c r="EV57" i="7"/>
  <c r="ER57" i="7"/>
  <c r="EP57" i="7"/>
  <c r="EL57" i="7"/>
  <c r="EJ57" i="7"/>
  <c r="EF57" i="7"/>
  <c r="ED57" i="7"/>
  <c r="DZ57" i="7"/>
  <c r="DX57" i="7"/>
  <c r="DT57" i="7"/>
  <c r="DR57" i="7"/>
  <c r="DN57" i="7"/>
  <c r="DH57" i="7"/>
  <c r="DF57" i="7"/>
  <c r="DB57" i="7"/>
  <c r="CZ57" i="7"/>
  <c r="CV57" i="7"/>
  <c r="CT57" i="7"/>
  <c r="CP57" i="7"/>
  <c r="CJ57" i="7"/>
  <c r="CH57" i="7"/>
  <c r="CD57" i="7"/>
  <c r="CB57" i="7"/>
  <c r="BX57" i="7"/>
  <c r="BR57" i="7"/>
  <c r="BP57" i="7"/>
  <c r="BL57" i="7"/>
  <c r="BJ57" i="7"/>
  <c r="BF57" i="7"/>
  <c r="BD57" i="7"/>
  <c r="AZ57" i="7"/>
  <c r="AT57" i="7"/>
  <c r="AN57" i="7"/>
  <c r="AL57" i="7"/>
  <c r="AH57" i="7"/>
  <c r="AF57" i="7"/>
  <c r="AB57" i="7"/>
  <c r="Z57" i="7"/>
  <c r="V57" i="7"/>
  <c r="T57" i="7"/>
  <c r="P57" i="7"/>
  <c r="N57" i="7"/>
  <c r="FJ56" i="7"/>
  <c r="FH56" i="7"/>
  <c r="EX56" i="7"/>
  <c r="EV56" i="7"/>
  <c r="ER56" i="7"/>
  <c r="EP56" i="7"/>
  <c r="EL56" i="7"/>
  <c r="EJ56" i="7"/>
  <c r="EF56" i="7"/>
  <c r="ED56" i="7"/>
  <c r="DZ56" i="7"/>
  <c r="DX56" i="7"/>
  <c r="DT56" i="7"/>
  <c r="DR56" i="7"/>
  <c r="DN56" i="7"/>
  <c r="DH56" i="7"/>
  <c r="DF56" i="7"/>
  <c r="DB56" i="7"/>
  <c r="CZ56" i="7"/>
  <c r="CV56" i="7"/>
  <c r="CT56" i="7"/>
  <c r="CP56" i="7"/>
  <c r="CJ56" i="7"/>
  <c r="CH56" i="7"/>
  <c r="CD56" i="7"/>
  <c r="CB56" i="7"/>
  <c r="BX56" i="7"/>
  <c r="BR56" i="7"/>
  <c r="BP56" i="7"/>
  <c r="BL56" i="7"/>
  <c r="BJ56" i="7"/>
  <c r="BF56" i="7"/>
  <c r="BD56" i="7"/>
  <c r="AZ56" i="7"/>
  <c r="AT56" i="7"/>
  <c r="AN56" i="7"/>
  <c r="AL56" i="7"/>
  <c r="AH56" i="7"/>
  <c r="AF56" i="7"/>
  <c r="AB56" i="7"/>
  <c r="Z56" i="7"/>
  <c r="V56" i="7"/>
  <c r="T56" i="7"/>
  <c r="P56" i="7"/>
  <c r="N56" i="7"/>
  <c r="FJ55" i="7"/>
  <c r="FH55" i="7"/>
  <c r="EX55" i="7"/>
  <c r="EV55" i="7"/>
  <c r="ER55" i="7"/>
  <c r="EP55" i="7"/>
  <c r="EL55" i="7"/>
  <c r="EJ55" i="7"/>
  <c r="EF55" i="7"/>
  <c r="ED55" i="7"/>
  <c r="DZ55" i="7"/>
  <c r="DX55" i="7"/>
  <c r="DT55" i="7"/>
  <c r="DR55" i="7"/>
  <c r="DN55" i="7"/>
  <c r="DH55" i="7"/>
  <c r="DF55" i="7"/>
  <c r="DB55" i="7"/>
  <c r="CZ55" i="7"/>
  <c r="CV55" i="7"/>
  <c r="CT55" i="7"/>
  <c r="CP55" i="7"/>
  <c r="CJ55" i="7"/>
  <c r="CH55" i="7"/>
  <c r="CD55" i="7"/>
  <c r="CB55" i="7"/>
  <c r="BX55" i="7"/>
  <c r="BR55" i="7"/>
  <c r="BP55" i="7"/>
  <c r="BL55" i="7"/>
  <c r="BJ55" i="7"/>
  <c r="BF55" i="7"/>
  <c r="BD55" i="7"/>
  <c r="AZ55" i="7"/>
  <c r="AT55" i="7"/>
  <c r="AN55" i="7"/>
  <c r="AL55" i="7"/>
  <c r="AH55" i="7"/>
  <c r="AF55" i="7"/>
  <c r="AB55" i="7"/>
  <c r="Z55" i="7"/>
  <c r="V55" i="7"/>
  <c r="T55" i="7"/>
  <c r="P55" i="7"/>
  <c r="N55" i="7"/>
  <c r="FJ54" i="7"/>
  <c r="FH54" i="7"/>
  <c r="EX54" i="7"/>
  <c r="EV54" i="7"/>
  <c r="ER54" i="7"/>
  <c r="EP54" i="7"/>
  <c r="EL54" i="7"/>
  <c r="EJ54" i="7"/>
  <c r="EF54" i="7"/>
  <c r="ED54" i="7"/>
  <c r="DZ54" i="7"/>
  <c r="DX54" i="7"/>
  <c r="DT54" i="7"/>
  <c r="DR54" i="7"/>
  <c r="DN54" i="7"/>
  <c r="DH54" i="7"/>
  <c r="DF54" i="7"/>
  <c r="DB54" i="7"/>
  <c r="CZ54" i="7"/>
  <c r="CV54" i="7"/>
  <c r="CT54" i="7"/>
  <c r="CP54" i="7"/>
  <c r="CJ54" i="7"/>
  <c r="CH54" i="7"/>
  <c r="CD54" i="7"/>
  <c r="CB54" i="7"/>
  <c r="BX54" i="7"/>
  <c r="BR54" i="7"/>
  <c r="BP54" i="7"/>
  <c r="BL54" i="7"/>
  <c r="BJ54" i="7"/>
  <c r="BF54" i="7"/>
  <c r="BD54" i="7"/>
  <c r="AZ54" i="7"/>
  <c r="AT54" i="7"/>
  <c r="AN54" i="7"/>
  <c r="AL54" i="7"/>
  <c r="AH54" i="7"/>
  <c r="AF54" i="7"/>
  <c r="AB54" i="7"/>
  <c r="Z54" i="7"/>
  <c r="V54" i="7"/>
  <c r="T54" i="7"/>
  <c r="P54" i="7"/>
  <c r="N54" i="7"/>
  <c r="FJ53" i="7"/>
  <c r="FH53" i="7"/>
  <c r="EX53" i="7"/>
  <c r="EV53" i="7"/>
  <c r="ER53" i="7"/>
  <c r="EP53" i="7"/>
  <c r="EL53" i="7"/>
  <c r="EJ53" i="7"/>
  <c r="EF53" i="7"/>
  <c r="ED53" i="7"/>
  <c r="DZ53" i="7"/>
  <c r="DX53" i="7"/>
  <c r="DT53" i="7"/>
  <c r="DR53" i="7"/>
  <c r="DN53" i="7"/>
  <c r="DH53" i="7"/>
  <c r="DF53" i="7"/>
  <c r="DB53" i="7"/>
  <c r="CZ53" i="7"/>
  <c r="CV53" i="7"/>
  <c r="CT53" i="7"/>
  <c r="CP53" i="7"/>
  <c r="CJ53" i="7"/>
  <c r="CH53" i="7"/>
  <c r="CD53" i="7"/>
  <c r="CB53" i="7"/>
  <c r="BX53" i="7"/>
  <c r="BR53" i="7"/>
  <c r="BP53" i="7"/>
  <c r="BL53" i="7"/>
  <c r="BJ53" i="7"/>
  <c r="BF53" i="7"/>
  <c r="BD53" i="7"/>
  <c r="AZ53" i="7"/>
  <c r="AT53" i="7"/>
  <c r="AN53" i="7"/>
  <c r="AL53" i="7"/>
  <c r="AH53" i="7"/>
  <c r="AF53" i="7"/>
  <c r="AB53" i="7"/>
  <c r="Z53" i="7"/>
  <c r="V53" i="7"/>
  <c r="T53" i="7"/>
  <c r="P53" i="7"/>
  <c r="N53" i="7"/>
  <c r="FJ52" i="7"/>
  <c r="FH52" i="7"/>
  <c r="EX52" i="7"/>
  <c r="EV52" i="7"/>
  <c r="ER52" i="7"/>
  <c r="EP52" i="7"/>
  <c r="EL52" i="7"/>
  <c r="EJ52" i="7"/>
  <c r="EF52" i="7"/>
  <c r="ED52" i="7"/>
  <c r="DZ52" i="7"/>
  <c r="DX52" i="7"/>
  <c r="DT52" i="7"/>
  <c r="DR52" i="7"/>
  <c r="DN52" i="7"/>
  <c r="DH52" i="7"/>
  <c r="DF52" i="7"/>
  <c r="DB52" i="7"/>
  <c r="CZ52" i="7"/>
  <c r="CV52" i="7"/>
  <c r="CT52" i="7"/>
  <c r="CP52" i="7"/>
  <c r="CJ52" i="7"/>
  <c r="CH52" i="7"/>
  <c r="CD52" i="7"/>
  <c r="CB52" i="7"/>
  <c r="BX52" i="7"/>
  <c r="BR52" i="7"/>
  <c r="BP52" i="7"/>
  <c r="BL52" i="7"/>
  <c r="BJ52" i="7"/>
  <c r="BF52" i="7"/>
  <c r="BD52" i="7"/>
  <c r="AZ52" i="7"/>
  <c r="AT52" i="7"/>
  <c r="AN52" i="7"/>
  <c r="AL52" i="7"/>
  <c r="AH52" i="7"/>
  <c r="AF52" i="7"/>
  <c r="AB52" i="7"/>
  <c r="Z52" i="7"/>
  <c r="V52" i="7"/>
  <c r="T52" i="7"/>
  <c r="P52" i="7"/>
  <c r="N52" i="7"/>
  <c r="FJ51" i="7"/>
  <c r="FH51" i="7"/>
  <c r="EX51" i="7"/>
  <c r="EV51" i="7"/>
  <c r="ER51" i="7"/>
  <c r="EL51" i="7"/>
  <c r="EJ51" i="7"/>
  <c r="EF51" i="7"/>
  <c r="ED51" i="7"/>
  <c r="DZ51" i="7"/>
  <c r="DX51" i="7"/>
  <c r="DT51" i="7"/>
  <c r="DR51" i="7"/>
  <c r="DN51" i="7"/>
  <c r="DH51" i="7"/>
  <c r="DF51" i="7"/>
  <c r="DB51" i="7"/>
  <c r="CZ51" i="7"/>
  <c r="CV51" i="7"/>
  <c r="CT51" i="7"/>
  <c r="CP51" i="7"/>
  <c r="CJ51" i="7"/>
  <c r="CH51" i="7"/>
  <c r="CD51" i="7"/>
  <c r="CB51" i="7"/>
  <c r="BX51" i="7"/>
  <c r="BR51" i="7"/>
  <c r="BP51" i="7"/>
  <c r="BL51" i="7"/>
  <c r="BJ51" i="7"/>
  <c r="BF51" i="7"/>
  <c r="BD51" i="7"/>
  <c r="AZ51" i="7"/>
  <c r="AT51" i="7"/>
  <c r="AN51" i="7"/>
  <c r="AL51" i="7"/>
  <c r="AH51" i="7"/>
  <c r="AF51" i="7"/>
  <c r="AB51" i="7"/>
  <c r="Z51" i="7"/>
  <c r="V51" i="7"/>
  <c r="T51" i="7"/>
  <c r="P51" i="7"/>
  <c r="N51" i="7"/>
  <c r="FJ50" i="7"/>
  <c r="FH50" i="7"/>
  <c r="EX50" i="7"/>
  <c r="EV50" i="7"/>
  <c r="ER50" i="7"/>
  <c r="EL50" i="7"/>
  <c r="EJ50" i="7"/>
  <c r="EF50" i="7"/>
  <c r="ED50" i="7"/>
  <c r="DZ50" i="7"/>
  <c r="DX50" i="7"/>
  <c r="DT50" i="7"/>
  <c r="DR50" i="7"/>
  <c r="DN50" i="7"/>
  <c r="DH50" i="7"/>
  <c r="DF50" i="7"/>
  <c r="DB50" i="7"/>
  <c r="CZ50" i="7"/>
  <c r="CV50" i="7"/>
  <c r="CT50" i="7"/>
  <c r="CP50" i="7"/>
  <c r="CJ50" i="7"/>
  <c r="CH50" i="7"/>
  <c r="CD50" i="7"/>
  <c r="CB50" i="7"/>
  <c r="BX50" i="7"/>
  <c r="BR50" i="7"/>
  <c r="BP50" i="7"/>
  <c r="BL50" i="7"/>
  <c r="BJ50" i="7"/>
  <c r="BF50" i="7"/>
  <c r="BD50" i="7"/>
  <c r="AZ50" i="7"/>
  <c r="AT50" i="7"/>
  <c r="AN50" i="7"/>
  <c r="AL50" i="7"/>
  <c r="AH50" i="7"/>
  <c r="AF50" i="7"/>
  <c r="AB50" i="7"/>
  <c r="Z50" i="7"/>
  <c r="V50" i="7"/>
  <c r="T50" i="7"/>
  <c r="P50" i="7"/>
  <c r="N50" i="7"/>
  <c r="FJ49" i="7"/>
  <c r="FH49" i="7"/>
  <c r="EX49" i="7"/>
  <c r="EV49" i="7"/>
  <c r="ER49" i="7"/>
  <c r="EL49" i="7"/>
  <c r="EJ49" i="7"/>
  <c r="EF49" i="7"/>
  <c r="DZ49" i="7"/>
  <c r="DX49" i="7"/>
  <c r="DT49" i="7"/>
  <c r="DR49" i="7"/>
  <c r="DN49" i="7"/>
  <c r="DH49" i="7"/>
  <c r="DF49" i="7"/>
  <c r="DB49" i="7"/>
  <c r="CZ49" i="7"/>
  <c r="CV49" i="7"/>
  <c r="CT49" i="7"/>
  <c r="CP49" i="7"/>
  <c r="CJ49" i="7"/>
  <c r="CH49" i="7"/>
  <c r="CD49" i="7"/>
  <c r="CB49" i="7"/>
  <c r="BX49" i="7"/>
  <c r="BR49" i="7"/>
  <c r="BP49" i="7"/>
  <c r="BL49" i="7"/>
  <c r="BJ49" i="7"/>
  <c r="BF49" i="7"/>
  <c r="BD49" i="7"/>
  <c r="AZ49" i="7"/>
  <c r="AT49" i="7"/>
  <c r="AN49" i="7"/>
  <c r="AL49" i="7"/>
  <c r="AH49" i="7"/>
  <c r="AF49" i="7"/>
  <c r="AB49" i="7"/>
  <c r="Z49" i="7"/>
  <c r="V49" i="7"/>
  <c r="T49" i="7"/>
  <c r="P49" i="7"/>
  <c r="N49" i="7"/>
  <c r="FJ48" i="7"/>
  <c r="FH48" i="7"/>
  <c r="EX48" i="7"/>
  <c r="EV48" i="7"/>
  <c r="ER48" i="7"/>
  <c r="EL48" i="7"/>
  <c r="EJ48" i="7"/>
  <c r="EF48" i="7"/>
  <c r="DZ48" i="7"/>
  <c r="DX48" i="7"/>
  <c r="DT48" i="7"/>
  <c r="DR48" i="7"/>
  <c r="DN48" i="7"/>
  <c r="DH48" i="7"/>
  <c r="DF48" i="7"/>
  <c r="DB48" i="7"/>
  <c r="CZ48" i="7"/>
  <c r="CV48" i="7"/>
  <c r="CT48" i="7"/>
  <c r="CP48" i="7"/>
  <c r="CJ48" i="7"/>
  <c r="CH48" i="7"/>
  <c r="CD48" i="7"/>
  <c r="CB48" i="7"/>
  <c r="BX48" i="7"/>
  <c r="BR48" i="7"/>
  <c r="BP48" i="7"/>
  <c r="BL48" i="7"/>
  <c r="BJ48" i="7"/>
  <c r="BF48" i="7"/>
  <c r="BD48" i="7"/>
  <c r="AZ48" i="7"/>
  <c r="AT48" i="7"/>
  <c r="AN48" i="7"/>
  <c r="AL48" i="7"/>
  <c r="AH48" i="7"/>
  <c r="AF48" i="7"/>
  <c r="AB48" i="7"/>
  <c r="V48" i="7"/>
  <c r="T48" i="7"/>
  <c r="P48" i="7"/>
  <c r="N48" i="7"/>
  <c r="FJ47" i="7"/>
  <c r="FH47" i="7"/>
  <c r="EX47" i="7"/>
  <c r="EV47" i="7"/>
  <c r="ER47" i="7"/>
  <c r="EL47" i="7"/>
  <c r="EJ47" i="7"/>
  <c r="EF47" i="7"/>
  <c r="DZ47" i="7"/>
  <c r="DX47" i="7"/>
  <c r="DT47" i="7"/>
  <c r="DR47" i="7"/>
  <c r="DN47" i="7"/>
  <c r="DH47" i="7"/>
  <c r="DF47" i="7"/>
  <c r="DB47" i="7"/>
  <c r="CZ47" i="7"/>
  <c r="CV47" i="7"/>
  <c r="CT47" i="7"/>
  <c r="CP47" i="7"/>
  <c r="CJ47" i="7"/>
  <c r="CH47" i="7"/>
  <c r="CD47" i="7"/>
  <c r="CB47" i="7"/>
  <c r="BX47" i="7"/>
  <c r="BR47" i="7"/>
  <c r="BP47" i="7"/>
  <c r="BL47" i="7"/>
  <c r="BJ47" i="7"/>
  <c r="BF47" i="7"/>
  <c r="BD47" i="7"/>
  <c r="AZ47" i="7"/>
  <c r="AT47" i="7"/>
  <c r="AN47" i="7"/>
  <c r="AL47" i="7"/>
  <c r="AH47" i="7"/>
  <c r="AF47" i="7"/>
  <c r="AB47" i="7"/>
  <c r="V47" i="7"/>
  <c r="T47" i="7"/>
  <c r="P47" i="7"/>
  <c r="N47" i="7"/>
  <c r="FJ46" i="7"/>
  <c r="FH46" i="7"/>
  <c r="EX46" i="7"/>
  <c r="EV46" i="7"/>
  <c r="ER46" i="7"/>
  <c r="EL46" i="7"/>
  <c r="EJ46" i="7"/>
  <c r="EF46" i="7"/>
  <c r="DZ46" i="7"/>
  <c r="DX46" i="7"/>
  <c r="DT46" i="7"/>
  <c r="DR46" i="7"/>
  <c r="DN46" i="7"/>
  <c r="DH46" i="7"/>
  <c r="DF46" i="7"/>
  <c r="DB46" i="7"/>
  <c r="CZ46" i="7"/>
  <c r="CV46" i="7"/>
  <c r="CT46" i="7"/>
  <c r="CP46" i="7"/>
  <c r="CJ46" i="7"/>
  <c r="CH46" i="7"/>
  <c r="CD46" i="7"/>
  <c r="CB46" i="7"/>
  <c r="BX46" i="7"/>
  <c r="BR46" i="7"/>
  <c r="BP46" i="7"/>
  <c r="BL46" i="7"/>
  <c r="BJ46" i="7"/>
  <c r="BF46" i="7"/>
  <c r="BD46" i="7"/>
  <c r="AZ46" i="7"/>
  <c r="AT46" i="7"/>
  <c r="AN46" i="7"/>
  <c r="AL46" i="7"/>
  <c r="AH46" i="7"/>
  <c r="AF46" i="7"/>
  <c r="AB46" i="7"/>
  <c r="V46" i="7"/>
  <c r="T46" i="7"/>
  <c r="P46" i="7"/>
  <c r="N46" i="7"/>
  <c r="FJ45" i="7"/>
  <c r="FH45" i="7"/>
  <c r="EX45" i="7"/>
  <c r="EV45" i="7"/>
  <c r="ER45" i="7"/>
  <c r="EL45" i="7"/>
  <c r="EJ45" i="7"/>
  <c r="EF45" i="7"/>
  <c r="DZ45" i="7"/>
  <c r="DX45" i="7"/>
  <c r="DT45" i="7"/>
  <c r="DR45" i="7"/>
  <c r="DN45" i="7"/>
  <c r="DH45" i="7"/>
  <c r="DF45" i="7"/>
  <c r="DB45" i="7"/>
  <c r="CZ45" i="7"/>
  <c r="CV45" i="7"/>
  <c r="CT45" i="7"/>
  <c r="CP45" i="7"/>
  <c r="CJ45" i="7"/>
  <c r="CH45" i="7"/>
  <c r="CD45" i="7"/>
  <c r="CB45" i="7"/>
  <c r="BX45" i="7"/>
  <c r="BR45" i="7"/>
  <c r="BP45" i="7"/>
  <c r="BL45" i="7"/>
  <c r="BJ45" i="7"/>
  <c r="BF45" i="7"/>
  <c r="BD45" i="7"/>
  <c r="AZ45" i="7"/>
  <c r="AT45" i="7"/>
  <c r="AN45" i="7"/>
  <c r="AL45" i="7"/>
  <c r="AH45" i="7"/>
  <c r="AF45" i="7"/>
  <c r="AB45" i="7"/>
  <c r="V45" i="7"/>
  <c r="T45" i="7"/>
  <c r="P45" i="7"/>
  <c r="N45" i="7"/>
  <c r="FJ44" i="7"/>
  <c r="FH44" i="7"/>
  <c r="EX44" i="7"/>
  <c r="EV44" i="7"/>
  <c r="ER44" i="7"/>
  <c r="EL44" i="7"/>
  <c r="EJ44" i="7"/>
  <c r="EF44" i="7"/>
  <c r="DZ44" i="7"/>
  <c r="DT44" i="7"/>
  <c r="DN44" i="7"/>
  <c r="DH44" i="7"/>
  <c r="DF44" i="7"/>
  <c r="DB44" i="7"/>
  <c r="CZ44" i="7"/>
  <c r="CV44" i="7"/>
  <c r="CT44" i="7"/>
  <c r="CP44" i="7"/>
  <c r="CJ44" i="7"/>
  <c r="CH44" i="7"/>
  <c r="CD44" i="7"/>
  <c r="CB44" i="7"/>
  <c r="BX44" i="7"/>
  <c r="BR44" i="7"/>
  <c r="BP44" i="7"/>
  <c r="BL44" i="7"/>
  <c r="BJ44" i="7"/>
  <c r="BF44" i="7"/>
  <c r="BD44" i="7"/>
  <c r="AZ44" i="7"/>
  <c r="AT44" i="7"/>
  <c r="AN44" i="7"/>
  <c r="AL44" i="7"/>
  <c r="AH44" i="7"/>
  <c r="AF44" i="7"/>
  <c r="AB44" i="7"/>
  <c r="V44" i="7"/>
  <c r="T44" i="7"/>
  <c r="P44" i="7"/>
  <c r="N44" i="7"/>
  <c r="FJ43" i="7"/>
  <c r="FH43" i="7"/>
  <c r="EX43" i="7"/>
  <c r="EV43" i="7"/>
  <c r="ER43" i="7"/>
  <c r="EL43" i="7"/>
  <c r="EJ43" i="7"/>
  <c r="EF43" i="7"/>
  <c r="DZ43" i="7"/>
  <c r="DX43" i="7"/>
  <c r="DT43" i="7"/>
  <c r="DR43" i="7"/>
  <c r="DN43" i="7"/>
  <c r="DH43" i="7"/>
  <c r="DF43" i="7"/>
  <c r="DB43" i="7"/>
  <c r="CZ43" i="7"/>
  <c r="CV43" i="7"/>
  <c r="CP43" i="7"/>
  <c r="CJ43" i="7"/>
  <c r="CH43" i="7"/>
  <c r="CD43" i="7"/>
  <c r="CB43" i="7"/>
  <c r="BX43" i="7"/>
  <c r="BR43" i="7"/>
  <c r="BP43" i="7"/>
  <c r="BL43" i="7"/>
  <c r="BJ43" i="7"/>
  <c r="BF43" i="7"/>
  <c r="BD43" i="7"/>
  <c r="AZ43" i="7"/>
  <c r="AT43" i="7"/>
  <c r="AN43" i="7"/>
  <c r="AL43" i="7"/>
  <c r="AH43" i="7"/>
  <c r="AF43" i="7"/>
  <c r="AB43" i="7"/>
  <c r="V43" i="7"/>
  <c r="T43" i="7"/>
  <c r="P43" i="7"/>
  <c r="N43" i="7"/>
  <c r="FJ42" i="7"/>
  <c r="FH42" i="7"/>
  <c r="EX42" i="7"/>
  <c r="EV42" i="7"/>
  <c r="ER42" i="7"/>
  <c r="EL42" i="7"/>
  <c r="EJ42" i="7"/>
  <c r="EF42" i="7"/>
  <c r="DZ42" i="7"/>
  <c r="DN42" i="7"/>
  <c r="DH42" i="7"/>
  <c r="DF42" i="7"/>
  <c r="DB42" i="7"/>
  <c r="CZ42" i="7"/>
  <c r="CV42" i="7"/>
  <c r="CP42" i="7"/>
  <c r="CJ42" i="7"/>
  <c r="CH42" i="7"/>
  <c r="CD42" i="7"/>
  <c r="CB42" i="7"/>
  <c r="BX42" i="7"/>
  <c r="BR42" i="7"/>
  <c r="BP42" i="7"/>
  <c r="BL42" i="7"/>
  <c r="BJ42" i="7"/>
  <c r="BF42" i="7"/>
  <c r="BD42" i="7"/>
  <c r="AZ42" i="7"/>
  <c r="AT42" i="7"/>
  <c r="AN42" i="7"/>
  <c r="AH42" i="7"/>
  <c r="AF42" i="7"/>
  <c r="AB42" i="7"/>
  <c r="V42" i="7"/>
  <c r="T42" i="7"/>
  <c r="P42" i="7"/>
  <c r="N42" i="7"/>
  <c r="FJ41" i="7"/>
  <c r="FH41" i="7"/>
  <c r="EX41" i="7"/>
  <c r="EV41" i="7"/>
  <c r="ER41" i="7"/>
  <c r="EL41" i="7"/>
  <c r="EJ41" i="7"/>
  <c r="EF41" i="7"/>
  <c r="DZ41" i="7"/>
  <c r="DX41" i="7"/>
  <c r="DT41" i="7"/>
  <c r="DR41" i="7"/>
  <c r="DN41" i="7"/>
  <c r="DH41" i="7"/>
  <c r="DF41" i="7"/>
  <c r="DB41" i="7"/>
  <c r="CZ41" i="7"/>
  <c r="CV41" i="7"/>
  <c r="CP41" i="7"/>
  <c r="CJ41" i="7"/>
  <c r="CH41" i="7"/>
  <c r="CD41" i="7"/>
  <c r="CB41" i="7"/>
  <c r="BX41" i="7"/>
  <c r="BR41" i="7"/>
  <c r="BP41" i="7"/>
  <c r="BL41" i="7"/>
  <c r="BJ41" i="7"/>
  <c r="BF41" i="7"/>
  <c r="BD41" i="7"/>
  <c r="AZ41" i="7"/>
  <c r="AT41" i="7"/>
  <c r="AN41" i="7"/>
  <c r="AH41" i="7"/>
  <c r="AF41" i="7"/>
  <c r="AB41" i="7"/>
  <c r="V41" i="7"/>
  <c r="T41" i="7"/>
  <c r="P41" i="7"/>
  <c r="N41" i="7"/>
  <c r="FJ40" i="7"/>
  <c r="FH40" i="7"/>
  <c r="EX40" i="7"/>
  <c r="EL40" i="7"/>
  <c r="EJ40" i="7"/>
  <c r="EF40" i="7"/>
  <c r="DZ40" i="7"/>
  <c r="DN40" i="7"/>
  <c r="DH40" i="7"/>
  <c r="DF40" i="7"/>
  <c r="DB40" i="7"/>
  <c r="CZ40" i="7"/>
  <c r="CV40" i="7"/>
  <c r="CP40" i="7"/>
  <c r="CJ40" i="7"/>
  <c r="CH40" i="7"/>
  <c r="CD40" i="7"/>
  <c r="CB40" i="7"/>
  <c r="BX40" i="7"/>
  <c r="BR40" i="7"/>
  <c r="BP40" i="7"/>
  <c r="BL40" i="7"/>
  <c r="BJ40" i="7"/>
  <c r="BF40" i="7"/>
  <c r="BD40" i="7"/>
  <c r="AZ40" i="7"/>
  <c r="AT40" i="7"/>
  <c r="AN40" i="7"/>
  <c r="AH40" i="7"/>
  <c r="AB40" i="7"/>
  <c r="V40" i="7"/>
  <c r="T40" i="7"/>
  <c r="P40" i="7"/>
  <c r="N40" i="7"/>
  <c r="FJ39" i="7"/>
  <c r="FH39" i="7"/>
  <c r="EX39" i="7"/>
  <c r="EV39" i="7"/>
  <c r="ER39" i="7"/>
  <c r="EL39" i="7"/>
  <c r="EJ39" i="7"/>
  <c r="EF39" i="7"/>
  <c r="DZ39" i="7"/>
  <c r="DT39" i="7"/>
  <c r="DN39" i="7"/>
  <c r="DH39" i="7"/>
  <c r="DF39" i="7"/>
  <c r="DB39" i="7"/>
  <c r="CZ39" i="7"/>
  <c r="CV39" i="7"/>
  <c r="CP39" i="7"/>
  <c r="CJ39" i="7"/>
  <c r="CH39" i="7"/>
  <c r="CD39" i="7"/>
  <c r="CB39" i="7"/>
  <c r="BX39" i="7"/>
  <c r="BR39" i="7"/>
  <c r="BP39" i="7"/>
  <c r="BL39" i="7"/>
  <c r="BJ39" i="7"/>
  <c r="BF39" i="7"/>
  <c r="BD39" i="7"/>
  <c r="AZ39" i="7"/>
  <c r="AT39" i="7"/>
  <c r="AN39" i="7"/>
  <c r="AH39" i="7"/>
  <c r="AF39" i="7"/>
  <c r="AB39" i="7"/>
  <c r="V39" i="7"/>
  <c r="T39" i="7"/>
  <c r="P39" i="7"/>
  <c r="N39" i="7"/>
  <c r="FJ38" i="7"/>
  <c r="FH38" i="7"/>
  <c r="EX38" i="7"/>
  <c r="EV38" i="7"/>
  <c r="ER38" i="7"/>
  <c r="EL38" i="7"/>
  <c r="EJ38" i="7"/>
  <c r="EF38" i="7"/>
  <c r="DZ38" i="7"/>
  <c r="DX38" i="7"/>
  <c r="DT38" i="7"/>
  <c r="DR38" i="7"/>
  <c r="DN38" i="7"/>
  <c r="DH38" i="7"/>
  <c r="DF38" i="7"/>
  <c r="DB38" i="7"/>
  <c r="CZ38" i="7"/>
  <c r="CV38" i="7"/>
  <c r="CP38" i="7"/>
  <c r="CJ38" i="7"/>
  <c r="CH38" i="7"/>
  <c r="CD38" i="7"/>
  <c r="CB38" i="7"/>
  <c r="BX38" i="7"/>
  <c r="BR38" i="7"/>
  <c r="BP38" i="7"/>
  <c r="BL38" i="7"/>
  <c r="BJ38" i="7"/>
  <c r="BF38" i="7"/>
  <c r="BD38" i="7"/>
  <c r="AZ38" i="7"/>
  <c r="AT38" i="7"/>
  <c r="AN38" i="7"/>
  <c r="AH38" i="7"/>
  <c r="AF38" i="7"/>
  <c r="AB38" i="7"/>
  <c r="V38" i="7"/>
  <c r="T38" i="7"/>
  <c r="P38" i="7"/>
  <c r="N38" i="7"/>
  <c r="FJ37" i="7"/>
  <c r="FH37" i="7"/>
  <c r="EX37" i="7"/>
  <c r="EV37" i="7"/>
  <c r="ER37" i="7"/>
  <c r="EL37" i="7"/>
  <c r="EJ37" i="7"/>
  <c r="EF37" i="7"/>
  <c r="DZ37" i="7"/>
  <c r="DT37" i="7"/>
  <c r="DN37" i="7"/>
  <c r="DH37" i="7"/>
  <c r="DF37" i="7"/>
  <c r="DB37" i="7"/>
  <c r="CZ37" i="7"/>
  <c r="CV37" i="7"/>
  <c r="CP37" i="7"/>
  <c r="CJ37" i="7"/>
  <c r="CH37" i="7"/>
  <c r="CD37" i="7"/>
  <c r="CB37" i="7"/>
  <c r="BX37" i="7"/>
  <c r="BR37" i="7"/>
  <c r="BP37" i="7"/>
  <c r="BL37" i="7"/>
  <c r="BJ37" i="7"/>
  <c r="BF37" i="7"/>
  <c r="BD37" i="7"/>
  <c r="AZ37" i="7"/>
  <c r="AT37" i="7"/>
  <c r="AN37" i="7"/>
  <c r="AH37" i="7"/>
  <c r="AB37" i="7"/>
  <c r="FJ36" i="7"/>
  <c r="FH36" i="7"/>
  <c r="EX36" i="7"/>
  <c r="EV36" i="7"/>
  <c r="ER36" i="7"/>
  <c r="EL36" i="7"/>
  <c r="EJ36" i="7"/>
  <c r="EF36" i="7"/>
  <c r="DZ36" i="7"/>
  <c r="DT36" i="7"/>
  <c r="DN36" i="7"/>
  <c r="DH36" i="7"/>
  <c r="DF36" i="7"/>
  <c r="DB36" i="7"/>
  <c r="CZ36" i="7"/>
  <c r="CV36" i="7"/>
  <c r="CP36" i="7"/>
  <c r="CJ36" i="7"/>
  <c r="CH36" i="7"/>
  <c r="CD36" i="7"/>
  <c r="CB36" i="7"/>
  <c r="BX36" i="7"/>
  <c r="BR36" i="7"/>
  <c r="BP36" i="7"/>
  <c r="BL36" i="7"/>
  <c r="BJ36" i="7"/>
  <c r="BF36" i="7"/>
  <c r="BD36" i="7"/>
  <c r="AZ36" i="7"/>
  <c r="AT36" i="7"/>
  <c r="AN36" i="7"/>
  <c r="AH36" i="7"/>
  <c r="AF36" i="7"/>
  <c r="AB36" i="7"/>
  <c r="FJ35" i="7"/>
  <c r="FH35" i="7"/>
  <c r="EX35" i="7"/>
  <c r="EV35" i="7"/>
  <c r="ER35" i="7"/>
  <c r="EL35" i="7"/>
  <c r="EJ35" i="7"/>
  <c r="EF35" i="7"/>
  <c r="DZ35" i="7"/>
  <c r="DX35" i="7"/>
  <c r="DT35" i="7"/>
  <c r="DR35" i="7"/>
  <c r="DN35" i="7"/>
  <c r="DH35" i="7"/>
  <c r="DF35" i="7"/>
  <c r="DB35" i="7"/>
  <c r="CZ35" i="7"/>
  <c r="CV35" i="7"/>
  <c r="CT35" i="7"/>
  <c r="CP35" i="7"/>
  <c r="CJ35" i="7"/>
  <c r="CH35" i="7"/>
  <c r="CD35" i="7"/>
  <c r="CB35" i="7"/>
  <c r="BX35" i="7"/>
  <c r="BR35" i="7"/>
  <c r="BP35" i="7"/>
  <c r="BL35" i="7"/>
  <c r="BJ35" i="7"/>
  <c r="BF35" i="7"/>
  <c r="BD35" i="7"/>
  <c r="AZ35" i="7"/>
  <c r="AT35" i="7"/>
  <c r="AN35" i="7"/>
  <c r="AL35" i="7"/>
  <c r="AH35" i="7"/>
  <c r="AF35" i="7"/>
  <c r="AB35" i="7"/>
  <c r="FJ34" i="7"/>
  <c r="FH34" i="7"/>
  <c r="EX34" i="7"/>
  <c r="EV34" i="7"/>
  <c r="ER34" i="7"/>
  <c r="EL34" i="7"/>
  <c r="EJ34" i="7"/>
  <c r="EF34" i="7"/>
  <c r="DZ34" i="7"/>
  <c r="DX34" i="7"/>
  <c r="DT34" i="7"/>
  <c r="DR34" i="7"/>
  <c r="DN34" i="7"/>
  <c r="DH34" i="7"/>
  <c r="DF34" i="7"/>
  <c r="DB34" i="7"/>
  <c r="CZ34" i="7"/>
  <c r="CV34" i="7"/>
  <c r="CP34" i="7"/>
  <c r="CJ34" i="7"/>
  <c r="CH34" i="7"/>
  <c r="CD34" i="7"/>
  <c r="CB34" i="7"/>
  <c r="BX34" i="7"/>
  <c r="BR34" i="7"/>
  <c r="BP34" i="7"/>
  <c r="BL34" i="7"/>
  <c r="BJ34" i="7"/>
  <c r="BF34" i="7"/>
  <c r="BD34" i="7"/>
  <c r="AZ34" i="7"/>
  <c r="AT34" i="7"/>
  <c r="AN34" i="7"/>
  <c r="AH34" i="7"/>
  <c r="AF34" i="7"/>
  <c r="AB34" i="7"/>
  <c r="FJ32" i="7"/>
  <c r="FH32" i="7"/>
  <c r="EX32" i="7"/>
  <c r="EV32" i="7"/>
  <c r="ER32" i="7"/>
  <c r="EL32" i="7"/>
  <c r="EJ32" i="7"/>
  <c r="EF32" i="7"/>
  <c r="DZ32" i="7"/>
  <c r="DX32" i="7"/>
  <c r="DT32" i="7"/>
  <c r="DR32" i="7"/>
  <c r="DN32" i="7"/>
  <c r="DH32" i="7"/>
  <c r="DF32" i="7"/>
  <c r="DB32" i="7"/>
  <c r="CZ32" i="7"/>
  <c r="CV32" i="7"/>
  <c r="CT32" i="7"/>
  <c r="CP32" i="7"/>
  <c r="CJ32" i="7"/>
  <c r="CH32" i="7"/>
  <c r="CD32" i="7"/>
  <c r="CB32" i="7"/>
  <c r="BX32" i="7"/>
  <c r="BR32" i="7"/>
  <c r="BP32" i="7"/>
  <c r="BL32" i="7"/>
  <c r="BF32" i="7"/>
  <c r="BD32" i="7"/>
  <c r="AZ32" i="7"/>
  <c r="AT32" i="7"/>
  <c r="AN32" i="7"/>
  <c r="AL32" i="7"/>
  <c r="AH32" i="7"/>
  <c r="AF32" i="7"/>
  <c r="AB32" i="7"/>
  <c r="FJ31" i="7"/>
  <c r="FH31" i="7"/>
  <c r="EX31" i="7"/>
  <c r="ER31" i="7"/>
  <c r="EL31" i="7"/>
  <c r="EJ31" i="7"/>
  <c r="EF31" i="7"/>
  <c r="DZ31" i="7"/>
  <c r="DX31" i="7"/>
  <c r="DT31" i="7"/>
  <c r="DR31" i="7"/>
  <c r="DN31" i="7"/>
  <c r="DB31" i="7"/>
  <c r="CZ31" i="7"/>
  <c r="CV31" i="7"/>
  <c r="CT31" i="7"/>
  <c r="CD31" i="7"/>
  <c r="CB31" i="7"/>
  <c r="BR31" i="7"/>
  <c r="BP31" i="7"/>
  <c r="AT31" i="7"/>
  <c r="AN31" i="7"/>
  <c r="AH31" i="7"/>
  <c r="AF31" i="7"/>
  <c r="FJ33" i="7"/>
  <c r="FH33" i="7"/>
  <c r="EX33" i="7"/>
  <c r="EV33" i="7"/>
  <c r="ER33" i="7"/>
  <c r="EL33" i="7"/>
  <c r="EJ33" i="7"/>
  <c r="EF33" i="7"/>
  <c r="DZ33" i="7"/>
  <c r="DX33" i="7"/>
  <c r="DT33" i="7"/>
  <c r="DN33" i="7"/>
  <c r="DH33" i="7"/>
  <c r="DF33" i="7"/>
  <c r="DB33" i="7"/>
  <c r="CZ33" i="7"/>
  <c r="CV33" i="7"/>
  <c r="CP33" i="7"/>
  <c r="CJ33" i="7"/>
  <c r="CH33" i="7"/>
  <c r="CD33" i="7"/>
  <c r="CB33" i="7"/>
  <c r="BX33" i="7"/>
  <c r="BR33" i="7"/>
  <c r="BP33" i="7"/>
  <c r="BL33" i="7"/>
  <c r="BF33" i="7"/>
  <c r="BD33" i="7"/>
  <c r="AZ33" i="7"/>
  <c r="AT33" i="7"/>
  <c r="AN33" i="7"/>
  <c r="AH33" i="7"/>
  <c r="AF33" i="7"/>
  <c r="AB33" i="7"/>
  <c r="EX30" i="7"/>
  <c r="EV30" i="7"/>
  <c r="ER30" i="7"/>
  <c r="EL30" i="7"/>
  <c r="EJ30" i="7"/>
  <c r="EF30" i="7"/>
  <c r="DZ30" i="7"/>
  <c r="DX30" i="7"/>
  <c r="DT30" i="7"/>
  <c r="DR30" i="7"/>
  <c r="DN30" i="7"/>
  <c r="DH30" i="7"/>
  <c r="DF30" i="7"/>
  <c r="DB30" i="7"/>
  <c r="CZ30" i="7"/>
  <c r="CV30" i="7"/>
  <c r="CT30" i="7"/>
  <c r="CP30" i="7"/>
  <c r="CJ30" i="7"/>
  <c r="CH30" i="7"/>
  <c r="CD30" i="7"/>
  <c r="CB30" i="7"/>
  <c r="BX30" i="7"/>
  <c r="BR30" i="7"/>
  <c r="BP30" i="7"/>
  <c r="BL30" i="7"/>
  <c r="BF30" i="7"/>
  <c r="BD30" i="7"/>
  <c r="AZ30" i="7"/>
  <c r="AT30" i="7"/>
  <c r="AN30" i="7"/>
  <c r="AH30" i="7"/>
  <c r="AF30" i="7"/>
  <c r="AB30" i="7"/>
  <c r="FJ27" i="7"/>
  <c r="FH27" i="7"/>
  <c r="EX27" i="7"/>
  <c r="EV27" i="7"/>
  <c r="ER27" i="7"/>
  <c r="EL27" i="7"/>
  <c r="EJ27" i="7"/>
  <c r="EF27" i="7"/>
  <c r="DZ27" i="7"/>
  <c r="DX27" i="7"/>
  <c r="DT27" i="7"/>
  <c r="DR27" i="7"/>
  <c r="DN27" i="7"/>
  <c r="DH27" i="7"/>
  <c r="DF27" i="7"/>
  <c r="DB27" i="7"/>
  <c r="CZ27" i="7"/>
  <c r="CV27" i="7"/>
  <c r="CP27" i="7"/>
  <c r="CJ27" i="7"/>
  <c r="CH27" i="7"/>
  <c r="CD27" i="7"/>
  <c r="CB27" i="7"/>
  <c r="BX27" i="7"/>
  <c r="BR27" i="7"/>
  <c r="BP27" i="7"/>
  <c r="BL27" i="7"/>
  <c r="BF27" i="7"/>
  <c r="BD27" i="7"/>
  <c r="AZ27" i="7"/>
  <c r="AT27" i="7"/>
  <c r="AN27" i="7"/>
  <c r="AH27" i="7"/>
  <c r="AF27" i="7"/>
  <c r="FJ26" i="7"/>
  <c r="FH26" i="7"/>
  <c r="EX26" i="7"/>
  <c r="EV26" i="7"/>
  <c r="ER26" i="7"/>
  <c r="EL26" i="7"/>
  <c r="EJ26" i="7"/>
  <c r="EF26" i="7"/>
  <c r="DZ26" i="7"/>
  <c r="DX26" i="7"/>
  <c r="DT26" i="7"/>
  <c r="DR26" i="7"/>
  <c r="DN26" i="7"/>
  <c r="DH26" i="7"/>
  <c r="DF26" i="7"/>
  <c r="DB26" i="7"/>
  <c r="CZ26" i="7"/>
  <c r="CV26" i="7"/>
  <c r="CT26" i="7"/>
  <c r="CP26" i="7"/>
  <c r="CJ26" i="7"/>
  <c r="CH26" i="7"/>
  <c r="CD26" i="7"/>
  <c r="CB26" i="7"/>
  <c r="BX26" i="7"/>
  <c r="BR26" i="7"/>
  <c r="BP26" i="7"/>
  <c r="BL26" i="7"/>
  <c r="BF26" i="7"/>
  <c r="BD26" i="7"/>
  <c r="AZ26" i="7"/>
  <c r="AT26" i="7"/>
  <c r="AN26" i="7"/>
  <c r="AH26" i="7"/>
  <c r="AF26" i="7"/>
  <c r="FJ25" i="7"/>
  <c r="FH25" i="7"/>
  <c r="EX25" i="7"/>
  <c r="EV25" i="7"/>
  <c r="ER25" i="7"/>
  <c r="EL25" i="7"/>
  <c r="EJ25" i="7"/>
  <c r="EF25" i="7"/>
  <c r="DZ25" i="7"/>
  <c r="DX25" i="7"/>
  <c r="DT25" i="7"/>
  <c r="DR25" i="7"/>
  <c r="DN25" i="7"/>
  <c r="DH25" i="7"/>
  <c r="DF25" i="7"/>
  <c r="DB25" i="7"/>
  <c r="CZ25" i="7"/>
  <c r="CV25" i="7"/>
  <c r="CT25" i="7"/>
  <c r="CP25" i="7"/>
  <c r="CJ25" i="7"/>
  <c r="CH25" i="7"/>
  <c r="CD25" i="7"/>
  <c r="CB25" i="7"/>
  <c r="BX25" i="7"/>
  <c r="BR25" i="7"/>
  <c r="BP25" i="7"/>
  <c r="BL25" i="7"/>
  <c r="BF25" i="7"/>
  <c r="BD25" i="7"/>
  <c r="AZ25" i="7"/>
  <c r="AT25" i="7"/>
  <c r="AN25" i="7"/>
  <c r="AH25" i="7"/>
  <c r="AF25" i="7"/>
  <c r="AB25" i="7"/>
  <c r="FJ28" i="7"/>
  <c r="FH28" i="7"/>
  <c r="EX28" i="7"/>
  <c r="EV28" i="7"/>
  <c r="ER28" i="7"/>
  <c r="EL28" i="7"/>
  <c r="EJ28" i="7"/>
  <c r="EF28" i="7"/>
  <c r="DZ28" i="7"/>
  <c r="DX28" i="7"/>
  <c r="DT28" i="7"/>
  <c r="DR28" i="7"/>
  <c r="DN28" i="7"/>
  <c r="DH28" i="7"/>
  <c r="DF28" i="7"/>
  <c r="DB28" i="7"/>
  <c r="CZ28" i="7"/>
  <c r="CV28" i="7"/>
  <c r="CT28" i="7"/>
  <c r="CP28" i="7"/>
  <c r="CJ28" i="7"/>
  <c r="CH28" i="7"/>
  <c r="CD28" i="7"/>
  <c r="CB28" i="7"/>
  <c r="BX28" i="7"/>
  <c r="BR28" i="7"/>
  <c r="BP28" i="7"/>
  <c r="BL28" i="7"/>
  <c r="BF28" i="7"/>
  <c r="BD28" i="7"/>
  <c r="AZ28" i="7"/>
  <c r="AT28" i="7"/>
  <c r="AN28" i="7"/>
  <c r="AH28" i="7"/>
  <c r="AF28" i="7"/>
  <c r="FJ23" i="7"/>
  <c r="FH23" i="7"/>
  <c r="EX23" i="7"/>
  <c r="EV23" i="7"/>
  <c r="ER23" i="7"/>
  <c r="EL23" i="7"/>
  <c r="EJ23" i="7"/>
  <c r="EF23" i="7"/>
  <c r="DZ23" i="7"/>
  <c r="DX23" i="7"/>
  <c r="DT23" i="7"/>
  <c r="DR23" i="7"/>
  <c r="DN23" i="7"/>
  <c r="DH23" i="7"/>
  <c r="DF23" i="7"/>
  <c r="DB23" i="7"/>
  <c r="CZ23" i="7"/>
  <c r="CV23" i="7"/>
  <c r="CP23" i="7"/>
  <c r="CJ23" i="7"/>
  <c r="CH23" i="7"/>
  <c r="CD23" i="7"/>
  <c r="CB23" i="7"/>
  <c r="BX23" i="7"/>
  <c r="BR23" i="7"/>
  <c r="BP23" i="7"/>
  <c r="BL23" i="7"/>
  <c r="BF23" i="7"/>
  <c r="BD23" i="7"/>
  <c r="AZ23" i="7"/>
  <c r="AT23" i="7"/>
  <c r="AN23" i="7"/>
  <c r="AH23" i="7"/>
  <c r="AB23" i="7"/>
  <c r="FJ22" i="7"/>
  <c r="FH22" i="7"/>
  <c r="EX22" i="7"/>
  <c r="EV22" i="7"/>
  <c r="ER22" i="7"/>
  <c r="EL22" i="7"/>
  <c r="EJ22" i="7"/>
  <c r="EF22" i="7"/>
  <c r="DZ22" i="7"/>
  <c r="DT22" i="7"/>
  <c r="DN22" i="7"/>
  <c r="DH22" i="7"/>
  <c r="DF22" i="7"/>
  <c r="DB22" i="7"/>
  <c r="CZ22" i="7"/>
  <c r="CV22" i="7"/>
  <c r="CP22" i="7"/>
  <c r="CJ22" i="7"/>
  <c r="CH22" i="7"/>
  <c r="CD22" i="7"/>
  <c r="CB22" i="7"/>
  <c r="BX22" i="7"/>
  <c r="BR22" i="7"/>
  <c r="BP22" i="7"/>
  <c r="BL22" i="7"/>
  <c r="BJ22" i="7"/>
  <c r="BF22" i="7"/>
  <c r="BD22" i="7"/>
  <c r="AZ22" i="7"/>
  <c r="AT22" i="7"/>
  <c r="AN22" i="7"/>
  <c r="AH22" i="7"/>
  <c r="AB22" i="7"/>
  <c r="FJ24" i="7"/>
  <c r="FH24" i="7"/>
  <c r="EX24" i="7"/>
  <c r="EV24" i="7"/>
  <c r="ER24" i="7"/>
  <c r="EL24" i="7"/>
  <c r="EJ24" i="7"/>
  <c r="EF24" i="7"/>
  <c r="DZ24" i="7"/>
  <c r="DX24" i="7"/>
  <c r="DT24" i="7"/>
  <c r="DR24" i="7"/>
  <c r="DN24" i="7"/>
  <c r="DH24" i="7"/>
  <c r="DF24" i="7"/>
  <c r="DB24" i="7"/>
  <c r="CZ24" i="7"/>
  <c r="CV24" i="7"/>
  <c r="CP24" i="7"/>
  <c r="CJ24" i="7"/>
  <c r="CD24" i="7"/>
  <c r="CB24" i="7"/>
  <c r="BX24" i="7"/>
  <c r="BR24" i="7"/>
  <c r="BP24" i="7"/>
  <c r="BL24" i="7"/>
  <c r="BF24" i="7"/>
  <c r="BD24" i="7"/>
  <c r="AZ24" i="7"/>
  <c r="AT24" i="7"/>
  <c r="AN24" i="7"/>
  <c r="AH24" i="7"/>
  <c r="AB24" i="7"/>
  <c r="FJ20" i="7"/>
  <c r="FH20" i="7"/>
  <c r="EX20" i="7"/>
  <c r="EV20" i="7"/>
  <c r="ER20" i="7"/>
  <c r="EL20" i="7"/>
  <c r="EJ20" i="7"/>
  <c r="EF20" i="7"/>
  <c r="DZ20" i="7"/>
  <c r="DX20" i="7"/>
  <c r="DT20" i="7"/>
  <c r="DR20" i="7"/>
  <c r="DN20" i="7"/>
  <c r="DH20" i="7"/>
  <c r="DF20" i="7"/>
  <c r="DB20" i="7"/>
  <c r="CZ20" i="7"/>
  <c r="CV20" i="7"/>
  <c r="CP20" i="7"/>
  <c r="CJ20" i="7"/>
  <c r="CH20" i="7"/>
  <c r="CD20" i="7"/>
  <c r="CB20" i="7"/>
  <c r="BX20" i="7"/>
  <c r="BR20" i="7"/>
  <c r="BP20" i="7"/>
  <c r="BL20" i="7"/>
  <c r="BF20" i="7"/>
  <c r="BD20" i="7"/>
  <c r="AZ20" i="7"/>
  <c r="AT20" i="7"/>
  <c r="AN20" i="7"/>
  <c r="AH20" i="7"/>
  <c r="AF20" i="7"/>
  <c r="AB20" i="7"/>
  <c r="FJ19" i="7"/>
  <c r="FH19" i="7"/>
  <c r="EX19" i="7"/>
  <c r="EV19" i="7"/>
  <c r="EL19" i="7"/>
  <c r="EJ19" i="7"/>
  <c r="EF19" i="7"/>
  <c r="DZ19" i="7"/>
  <c r="DN19" i="7"/>
  <c r="DH19" i="7"/>
  <c r="DF19" i="7"/>
  <c r="DB19" i="7"/>
  <c r="CZ19" i="7"/>
  <c r="CV19" i="7"/>
  <c r="CT19" i="7"/>
  <c r="CP19" i="7"/>
  <c r="CJ19" i="7"/>
  <c r="CH19" i="7"/>
  <c r="CD19" i="7"/>
  <c r="CB19" i="7"/>
  <c r="BX19" i="7"/>
  <c r="BR19" i="7"/>
  <c r="BP19" i="7"/>
  <c r="BL19" i="7"/>
  <c r="BF19" i="7"/>
  <c r="BD19" i="7"/>
  <c r="AZ19" i="7"/>
  <c r="AT19" i="7"/>
  <c r="AN19" i="7"/>
  <c r="AH19" i="7"/>
  <c r="FJ21" i="7"/>
  <c r="FH21" i="7"/>
  <c r="EX21" i="7"/>
  <c r="EV21" i="7"/>
  <c r="ER21" i="7"/>
  <c r="EL21" i="7"/>
  <c r="EJ21" i="7"/>
  <c r="EF21" i="7"/>
  <c r="DZ21" i="7"/>
  <c r="DX21" i="7"/>
  <c r="DT21" i="7"/>
  <c r="DR21" i="7"/>
  <c r="DN21" i="7"/>
  <c r="DH21" i="7"/>
  <c r="DF21" i="7"/>
  <c r="DB21" i="7"/>
  <c r="CZ21" i="7"/>
  <c r="CV21" i="7"/>
  <c r="CP21" i="7"/>
  <c r="CJ21" i="7"/>
  <c r="CD21" i="7"/>
  <c r="CB21" i="7"/>
  <c r="BX21" i="7"/>
  <c r="BR21" i="7"/>
  <c r="BL21" i="7"/>
  <c r="BJ21" i="7"/>
  <c r="BF21" i="7"/>
  <c r="AZ21" i="7"/>
  <c r="AT21" i="7"/>
  <c r="AN21" i="7"/>
  <c r="AH21" i="7"/>
  <c r="AB21" i="7"/>
  <c r="FJ18" i="7"/>
  <c r="FH18" i="7"/>
  <c r="EX18" i="7"/>
  <c r="EV18" i="7"/>
  <c r="ER18" i="7"/>
  <c r="EL18" i="7"/>
  <c r="EJ18" i="7"/>
  <c r="EF18" i="7"/>
  <c r="DZ18" i="7"/>
  <c r="DX18" i="7"/>
  <c r="DT18" i="7"/>
  <c r="DN18" i="7"/>
  <c r="DH18" i="7"/>
  <c r="DB18" i="7"/>
  <c r="CZ18" i="7"/>
  <c r="CV18" i="7"/>
  <c r="CP18" i="7"/>
  <c r="CJ18" i="7"/>
  <c r="CH18" i="7"/>
  <c r="CD18" i="7"/>
  <c r="CB18" i="7"/>
  <c r="BX18" i="7"/>
  <c r="BR18" i="7"/>
  <c r="BP18" i="7"/>
  <c r="BL18" i="7"/>
  <c r="BF18" i="7"/>
  <c r="BD18" i="7"/>
  <c r="AZ18" i="7"/>
  <c r="AT18" i="7"/>
  <c r="AN18" i="7"/>
  <c r="AH18" i="7"/>
  <c r="AB18" i="7"/>
  <c r="FJ17" i="7"/>
  <c r="FH17" i="7"/>
  <c r="EX17" i="7"/>
  <c r="EV17" i="7"/>
  <c r="ER17" i="7"/>
  <c r="EL17" i="7"/>
  <c r="EJ17" i="7"/>
  <c r="EF17" i="7"/>
  <c r="DZ17" i="7"/>
  <c r="DX17" i="7"/>
  <c r="DT17" i="7"/>
  <c r="DN17" i="7"/>
  <c r="DH17" i="7"/>
  <c r="DB17" i="7"/>
  <c r="CZ17" i="7"/>
  <c r="CV17" i="7"/>
  <c r="CP17" i="7"/>
  <c r="CJ17" i="7"/>
  <c r="CH17" i="7"/>
  <c r="CD17" i="7"/>
  <c r="CB17" i="7"/>
  <c r="BX17" i="7"/>
  <c r="BR17" i="7"/>
  <c r="BP17" i="7"/>
  <c r="BL17" i="7"/>
  <c r="BJ17" i="7"/>
  <c r="BF17" i="7"/>
  <c r="AZ17" i="7"/>
  <c r="AT17" i="7"/>
  <c r="AN17" i="7"/>
  <c r="AH17" i="7"/>
  <c r="AB17" i="7"/>
  <c r="FJ16" i="7"/>
  <c r="FH16" i="7"/>
  <c r="EX16" i="7"/>
  <c r="EV16" i="7"/>
  <c r="ER16" i="7"/>
  <c r="EL16" i="7"/>
  <c r="EJ16" i="7"/>
  <c r="EF16" i="7"/>
  <c r="DZ16" i="7"/>
  <c r="DF16" i="7"/>
  <c r="DB16" i="7"/>
  <c r="CZ16" i="7"/>
  <c r="CV16" i="7"/>
  <c r="CP16" i="7"/>
  <c r="CJ16" i="7"/>
  <c r="CD16" i="7"/>
  <c r="CB16" i="7"/>
  <c r="BX16" i="7"/>
  <c r="BR16" i="7"/>
  <c r="BL16" i="7"/>
  <c r="BF16" i="7"/>
  <c r="AZ16" i="7"/>
  <c r="AT16" i="7"/>
  <c r="AN16" i="7"/>
  <c r="AH16" i="7"/>
  <c r="AB16" i="7"/>
  <c r="FJ14" i="7"/>
  <c r="FH14" i="7"/>
  <c r="EX14" i="7"/>
  <c r="EV14" i="7"/>
  <c r="ER14" i="7"/>
  <c r="EL14" i="7"/>
  <c r="EJ14" i="7"/>
  <c r="EF14" i="7"/>
  <c r="DZ14" i="7"/>
  <c r="DX14" i="7"/>
  <c r="DT14" i="7"/>
  <c r="DR14" i="7"/>
  <c r="DB14" i="7"/>
  <c r="CZ14" i="7"/>
  <c r="CV14" i="7"/>
  <c r="CT14" i="7"/>
  <c r="CP14" i="7"/>
  <c r="CJ14" i="7"/>
  <c r="CH14" i="7"/>
  <c r="CD14" i="7"/>
  <c r="CB14" i="7"/>
  <c r="BX14" i="7"/>
  <c r="BR14" i="7"/>
  <c r="BL14" i="7"/>
  <c r="BJ14" i="7"/>
  <c r="BF14" i="7"/>
  <c r="AZ14" i="7"/>
  <c r="AT14" i="7"/>
  <c r="AN14" i="7"/>
  <c r="AH14" i="7"/>
  <c r="AB14" i="7"/>
  <c r="FJ12" i="7"/>
  <c r="FH12" i="7"/>
  <c r="EX12" i="7"/>
  <c r="EV12" i="7"/>
  <c r="ER12" i="7"/>
  <c r="EL12" i="7"/>
  <c r="EJ12" i="7"/>
  <c r="EF12" i="7"/>
  <c r="DZ12" i="7"/>
  <c r="DX12" i="7"/>
  <c r="DT12" i="7"/>
  <c r="DN12" i="7"/>
  <c r="DH12" i="7"/>
  <c r="DB12" i="7"/>
  <c r="CZ12" i="7"/>
  <c r="CV12" i="7"/>
  <c r="CP12" i="7"/>
  <c r="CD12" i="7"/>
  <c r="CB12" i="7"/>
  <c r="BX12" i="7"/>
  <c r="BR12" i="7"/>
  <c r="BP12" i="7"/>
  <c r="BL12" i="7"/>
  <c r="BF12" i="7"/>
  <c r="AZ12" i="7"/>
  <c r="AT12" i="7"/>
  <c r="AN12" i="7"/>
  <c r="AH12" i="7"/>
  <c r="AB12" i="7"/>
  <c r="FJ13" i="7"/>
  <c r="FH13" i="7"/>
  <c r="EX13" i="7"/>
  <c r="EV13" i="7"/>
  <c r="ER13" i="7"/>
  <c r="EL13" i="7"/>
  <c r="EJ13" i="7"/>
  <c r="EF13" i="7"/>
  <c r="DZ13" i="7"/>
  <c r="DT13" i="7"/>
  <c r="DH13" i="7"/>
  <c r="DB13" i="7"/>
  <c r="CZ13" i="7"/>
  <c r="CV13" i="7"/>
  <c r="CP13" i="7"/>
  <c r="CJ13" i="7"/>
  <c r="CD13" i="7"/>
  <c r="CB13" i="7"/>
  <c r="BX13" i="7"/>
  <c r="BR13" i="7"/>
  <c r="BP13" i="7"/>
  <c r="BL13" i="7"/>
  <c r="BF13" i="7"/>
  <c r="AZ13" i="7"/>
  <c r="AT13" i="7"/>
  <c r="AN13" i="7"/>
  <c r="AH13" i="7"/>
  <c r="AB13" i="7"/>
  <c r="FJ15" i="7"/>
  <c r="FH15" i="7"/>
  <c r="EX15" i="7"/>
  <c r="EV15" i="7"/>
  <c r="ER15" i="7"/>
  <c r="EL15" i="7"/>
  <c r="EJ15" i="7"/>
  <c r="EF15" i="7"/>
  <c r="DZ15" i="7"/>
  <c r="DX15" i="7"/>
  <c r="DT15" i="7"/>
  <c r="DR15" i="7"/>
  <c r="DF15" i="7"/>
  <c r="DB15" i="7"/>
  <c r="CZ15" i="7"/>
  <c r="CV15" i="7"/>
  <c r="CT15" i="7"/>
  <c r="CP15" i="7"/>
  <c r="CJ15" i="7"/>
  <c r="CH15" i="7"/>
  <c r="CD15" i="7"/>
  <c r="CB15" i="7"/>
  <c r="BX15" i="7"/>
  <c r="BL15" i="7"/>
  <c r="AZ15" i="7"/>
  <c r="AT15" i="7"/>
  <c r="AN15" i="7"/>
  <c r="AL15" i="7"/>
  <c r="AH15" i="7"/>
  <c r="AF15" i="7"/>
  <c r="AB15" i="7"/>
  <c r="DF31" i="7"/>
  <c r="CH31" i="7"/>
  <c r="BP21" i="7"/>
  <c r="BJ31" i="7"/>
  <c r="AL16" i="7"/>
  <c r="AF14" i="7"/>
  <c r="FH105" i="1"/>
  <c r="EX105" i="1"/>
  <c r="EV105" i="1"/>
  <c r="ER105" i="1"/>
  <c r="EP105" i="1"/>
  <c r="EL105" i="1"/>
  <c r="EJ105" i="1"/>
  <c r="EF105" i="1"/>
  <c r="ED105" i="1"/>
  <c r="DZ105" i="1"/>
  <c r="DX105" i="1"/>
  <c r="DT105" i="1"/>
  <c r="DR105" i="1"/>
  <c r="DN105" i="1"/>
  <c r="DL105" i="1"/>
  <c r="DH105" i="1"/>
  <c r="DF105" i="1"/>
  <c r="DB105" i="1"/>
  <c r="CZ105" i="1"/>
  <c r="CV105" i="1"/>
  <c r="CT105" i="1"/>
  <c r="CP105" i="1"/>
  <c r="CN105" i="1"/>
  <c r="CJ105" i="1"/>
  <c r="CH105" i="1"/>
  <c r="CD105" i="1"/>
  <c r="CB105" i="1"/>
  <c r="BX105" i="1"/>
  <c r="BV105" i="1"/>
  <c r="BR105" i="1"/>
  <c r="BP105" i="1"/>
  <c r="BL105" i="1"/>
  <c r="BF105" i="1"/>
  <c r="BD105" i="1"/>
  <c r="AZ105" i="1"/>
  <c r="AX105" i="1"/>
  <c r="AT105" i="1"/>
  <c r="AR105" i="1"/>
  <c r="AN105" i="1"/>
  <c r="AL105" i="1"/>
  <c r="AB105" i="1"/>
  <c r="Z105" i="1"/>
  <c r="V105" i="1"/>
  <c r="P105" i="1"/>
  <c r="N105" i="1"/>
  <c r="C105" i="1"/>
  <c r="FH104" i="1"/>
  <c r="EX104" i="1"/>
  <c r="EV104" i="1"/>
  <c r="ER104" i="1"/>
  <c r="EP104" i="1"/>
  <c r="EL104" i="1"/>
  <c r="EJ104" i="1"/>
  <c r="EF104" i="1"/>
  <c r="ED104" i="1"/>
  <c r="DZ104" i="1"/>
  <c r="DX104" i="1"/>
  <c r="DT104" i="1"/>
  <c r="DR104" i="1"/>
  <c r="DN104" i="1"/>
  <c r="DL104" i="1"/>
  <c r="DH104" i="1"/>
  <c r="DF104" i="1"/>
  <c r="DB104" i="1"/>
  <c r="CZ104" i="1"/>
  <c r="CV104" i="1"/>
  <c r="CT104" i="1"/>
  <c r="CP104" i="1"/>
  <c r="CN104" i="1"/>
  <c r="CJ104" i="1"/>
  <c r="CH104" i="1"/>
  <c r="CD104" i="1"/>
  <c r="CB104" i="1"/>
  <c r="BX104" i="1"/>
  <c r="BV104" i="1"/>
  <c r="BR104" i="1"/>
  <c r="BP104" i="1"/>
  <c r="BL104" i="1"/>
  <c r="BF104" i="1"/>
  <c r="BD104" i="1"/>
  <c r="AZ104" i="1"/>
  <c r="AX104" i="1"/>
  <c r="AT104" i="1"/>
  <c r="AR104" i="1"/>
  <c r="AN104" i="1"/>
  <c r="AL104" i="1"/>
  <c r="AB104" i="1"/>
  <c r="Z104" i="1"/>
  <c r="V104" i="1"/>
  <c r="P104" i="1"/>
  <c r="N104" i="1"/>
  <c r="C104" i="1"/>
  <c r="FH103" i="1"/>
  <c r="EX103" i="1"/>
  <c r="EV103" i="1"/>
  <c r="ER103" i="1"/>
  <c r="EP103" i="1"/>
  <c r="EL103" i="1"/>
  <c r="EJ103" i="1"/>
  <c r="EF103" i="1"/>
  <c r="ED103" i="1"/>
  <c r="DZ103" i="1"/>
  <c r="DX103" i="1"/>
  <c r="DT103" i="1"/>
  <c r="DR103" i="1"/>
  <c r="DN103" i="1"/>
  <c r="DL103" i="1"/>
  <c r="DH103" i="1"/>
  <c r="DF103" i="1"/>
  <c r="DB103" i="1"/>
  <c r="CZ103" i="1"/>
  <c r="CV103" i="1"/>
  <c r="CT103" i="1"/>
  <c r="CP103" i="1"/>
  <c r="CN103" i="1"/>
  <c r="CJ103" i="1"/>
  <c r="CH103" i="1"/>
  <c r="CD103" i="1"/>
  <c r="CB103" i="1"/>
  <c r="BX103" i="1"/>
  <c r="BV103" i="1"/>
  <c r="BR103" i="1"/>
  <c r="BP103" i="1"/>
  <c r="BL103" i="1"/>
  <c r="BF103" i="1"/>
  <c r="BD103" i="1"/>
  <c r="AZ103" i="1"/>
  <c r="AX103" i="1"/>
  <c r="AT103" i="1"/>
  <c r="AR103" i="1"/>
  <c r="AN103" i="1"/>
  <c r="AL103" i="1"/>
  <c r="AB103" i="1"/>
  <c r="Z103" i="1"/>
  <c r="V103" i="1"/>
  <c r="P103" i="1"/>
  <c r="N103" i="1"/>
  <c r="FH102" i="1"/>
  <c r="EX102" i="1"/>
  <c r="EV102" i="1"/>
  <c r="ER102" i="1"/>
  <c r="EP102" i="1"/>
  <c r="EL102" i="1"/>
  <c r="EJ102" i="1"/>
  <c r="EF102" i="1"/>
  <c r="ED102" i="1"/>
  <c r="DZ102" i="1"/>
  <c r="DX102" i="1"/>
  <c r="DT102" i="1"/>
  <c r="DR102" i="1"/>
  <c r="DN102" i="1"/>
  <c r="DL102" i="1"/>
  <c r="DH102" i="1"/>
  <c r="DF102" i="1"/>
  <c r="DB102" i="1"/>
  <c r="CZ102" i="1"/>
  <c r="CV102" i="1"/>
  <c r="CT102" i="1"/>
  <c r="CP102" i="1"/>
  <c r="CN102" i="1"/>
  <c r="CJ102" i="1"/>
  <c r="CH102" i="1"/>
  <c r="CD102" i="1"/>
  <c r="CB102" i="1"/>
  <c r="BX102" i="1"/>
  <c r="BV102" i="1"/>
  <c r="BR102" i="1"/>
  <c r="BP102" i="1"/>
  <c r="BL102" i="1"/>
  <c r="BF102" i="1"/>
  <c r="BD102" i="1"/>
  <c r="AZ102" i="1"/>
  <c r="AX102" i="1"/>
  <c r="AT102" i="1"/>
  <c r="AR102" i="1"/>
  <c r="AN102" i="1"/>
  <c r="AL102" i="1"/>
  <c r="AB102" i="1"/>
  <c r="Z102" i="1"/>
  <c r="V102" i="1"/>
  <c r="P102" i="1"/>
  <c r="N102" i="1"/>
  <c r="FH101" i="1"/>
  <c r="EX101" i="1"/>
  <c r="EV101" i="1"/>
  <c r="ER101" i="1"/>
  <c r="EP101" i="1"/>
  <c r="EL101" i="1"/>
  <c r="EJ101" i="1"/>
  <c r="EF101" i="1"/>
  <c r="ED101" i="1"/>
  <c r="DZ101" i="1"/>
  <c r="DX101" i="1"/>
  <c r="DT101" i="1"/>
  <c r="DR101" i="1"/>
  <c r="DN101" i="1"/>
  <c r="DL101" i="1"/>
  <c r="DH101" i="1"/>
  <c r="DF101" i="1"/>
  <c r="DB101" i="1"/>
  <c r="CZ101" i="1"/>
  <c r="CV101" i="1"/>
  <c r="CT101" i="1"/>
  <c r="CP101" i="1"/>
  <c r="CN101" i="1"/>
  <c r="CJ101" i="1"/>
  <c r="CH101" i="1"/>
  <c r="CD101" i="1"/>
  <c r="CB101" i="1"/>
  <c r="BX101" i="1"/>
  <c r="BV101" i="1"/>
  <c r="BR101" i="1"/>
  <c r="BP101" i="1"/>
  <c r="BL101" i="1"/>
  <c r="BF101" i="1"/>
  <c r="BD101" i="1"/>
  <c r="AZ101" i="1"/>
  <c r="AX101" i="1"/>
  <c r="AT101" i="1"/>
  <c r="AR101" i="1"/>
  <c r="AN101" i="1"/>
  <c r="AL101" i="1"/>
  <c r="AB101" i="1"/>
  <c r="Z101" i="1"/>
  <c r="V101" i="1"/>
  <c r="P101" i="1"/>
  <c r="N101" i="1"/>
  <c r="FH100" i="1"/>
  <c r="EX100" i="1"/>
  <c r="EV100" i="1"/>
  <c r="ER100" i="1"/>
  <c r="EP100" i="1"/>
  <c r="EL100" i="1"/>
  <c r="EJ100" i="1"/>
  <c r="EF100" i="1"/>
  <c r="ED100" i="1"/>
  <c r="DZ100" i="1"/>
  <c r="DX100" i="1"/>
  <c r="DT100" i="1"/>
  <c r="DR100" i="1"/>
  <c r="DN100" i="1"/>
  <c r="DL100" i="1"/>
  <c r="DH100" i="1"/>
  <c r="DF100" i="1"/>
  <c r="DB100" i="1"/>
  <c r="CZ100" i="1"/>
  <c r="CV100" i="1"/>
  <c r="CT100" i="1"/>
  <c r="CP100" i="1"/>
  <c r="CN100" i="1"/>
  <c r="CJ100" i="1"/>
  <c r="CH100" i="1"/>
  <c r="CD100" i="1"/>
  <c r="CB100" i="1"/>
  <c r="BX100" i="1"/>
  <c r="BV100" i="1"/>
  <c r="BR100" i="1"/>
  <c r="BP100" i="1"/>
  <c r="BL100" i="1"/>
  <c r="BF100" i="1"/>
  <c r="BD100" i="1"/>
  <c r="AZ100" i="1"/>
  <c r="AX100" i="1"/>
  <c r="AT100" i="1"/>
  <c r="AR100" i="1"/>
  <c r="AN100" i="1"/>
  <c r="AL100" i="1"/>
  <c r="AB100" i="1"/>
  <c r="Z100" i="1"/>
  <c r="V100" i="1"/>
  <c r="P100" i="1"/>
  <c r="N100" i="1"/>
  <c r="FH99" i="1"/>
  <c r="EX99" i="1"/>
  <c r="EV99" i="1"/>
  <c r="ER99" i="1"/>
  <c r="EP99" i="1"/>
  <c r="EL99" i="1"/>
  <c r="EJ99" i="1"/>
  <c r="EF99" i="1"/>
  <c r="ED99" i="1"/>
  <c r="DZ99" i="1"/>
  <c r="DX99" i="1"/>
  <c r="DT99" i="1"/>
  <c r="DR99" i="1"/>
  <c r="DN99" i="1"/>
  <c r="DL99" i="1"/>
  <c r="DH99" i="1"/>
  <c r="DF99" i="1"/>
  <c r="DB99" i="1"/>
  <c r="CZ99" i="1"/>
  <c r="CV99" i="1"/>
  <c r="CT99" i="1"/>
  <c r="CP99" i="1"/>
  <c r="CN99" i="1"/>
  <c r="CJ99" i="1"/>
  <c r="CH99" i="1"/>
  <c r="CD99" i="1"/>
  <c r="CB99" i="1"/>
  <c r="BX99" i="1"/>
  <c r="BV99" i="1"/>
  <c r="BR99" i="1"/>
  <c r="BP99" i="1"/>
  <c r="BL99" i="1"/>
  <c r="BF99" i="1"/>
  <c r="BD99" i="1"/>
  <c r="AZ99" i="1"/>
  <c r="AX99" i="1"/>
  <c r="AT99" i="1"/>
  <c r="AR99" i="1"/>
  <c r="AN99" i="1"/>
  <c r="AL99" i="1"/>
  <c r="AB99" i="1"/>
  <c r="Z99" i="1"/>
  <c r="V99" i="1"/>
  <c r="P99" i="1"/>
  <c r="N99" i="1"/>
  <c r="FH98" i="1"/>
  <c r="EX98" i="1"/>
  <c r="EV98" i="1"/>
  <c r="ER98" i="1"/>
  <c r="EP98" i="1"/>
  <c r="EL98" i="1"/>
  <c r="EJ98" i="1"/>
  <c r="EF98" i="1"/>
  <c r="ED98" i="1"/>
  <c r="DZ98" i="1"/>
  <c r="DX98" i="1"/>
  <c r="DT98" i="1"/>
  <c r="DR98" i="1"/>
  <c r="DN98" i="1"/>
  <c r="DL98" i="1"/>
  <c r="DH98" i="1"/>
  <c r="DF98" i="1"/>
  <c r="DB98" i="1"/>
  <c r="CZ98" i="1"/>
  <c r="CV98" i="1"/>
  <c r="CT98" i="1"/>
  <c r="CP98" i="1"/>
  <c r="CN98" i="1"/>
  <c r="CJ98" i="1"/>
  <c r="CH98" i="1"/>
  <c r="CD98" i="1"/>
  <c r="CB98" i="1"/>
  <c r="BX98" i="1"/>
  <c r="BV98" i="1"/>
  <c r="BR98" i="1"/>
  <c r="BP98" i="1"/>
  <c r="BL98" i="1"/>
  <c r="BF98" i="1"/>
  <c r="BD98" i="1"/>
  <c r="AZ98" i="1"/>
  <c r="AX98" i="1"/>
  <c r="AT98" i="1"/>
  <c r="AR98" i="1"/>
  <c r="AN98" i="1"/>
  <c r="AL98" i="1"/>
  <c r="AB98" i="1"/>
  <c r="Z98" i="1"/>
  <c r="V98" i="1"/>
  <c r="P98" i="1"/>
  <c r="N98" i="1"/>
  <c r="FH97" i="1"/>
  <c r="EX97" i="1"/>
  <c r="EV97" i="1"/>
  <c r="ER97" i="1"/>
  <c r="EP97" i="1"/>
  <c r="EL97" i="1"/>
  <c r="EJ97" i="1"/>
  <c r="EF97" i="1"/>
  <c r="ED97" i="1"/>
  <c r="DZ97" i="1"/>
  <c r="DX97" i="1"/>
  <c r="DT97" i="1"/>
  <c r="DR97" i="1"/>
  <c r="DN97" i="1"/>
  <c r="DL97" i="1"/>
  <c r="DH97" i="1"/>
  <c r="DF97" i="1"/>
  <c r="DB97" i="1"/>
  <c r="CZ97" i="1"/>
  <c r="CV97" i="1"/>
  <c r="CT97" i="1"/>
  <c r="CP97" i="1"/>
  <c r="CN97" i="1"/>
  <c r="CJ97" i="1"/>
  <c r="CH97" i="1"/>
  <c r="CD97" i="1"/>
  <c r="CB97" i="1"/>
  <c r="BX97" i="1"/>
  <c r="BV97" i="1"/>
  <c r="BR97" i="1"/>
  <c r="BP97" i="1"/>
  <c r="BL97" i="1"/>
  <c r="BF97" i="1"/>
  <c r="BD97" i="1"/>
  <c r="AZ97" i="1"/>
  <c r="AX97" i="1"/>
  <c r="AT97" i="1"/>
  <c r="AR97" i="1"/>
  <c r="AN97" i="1"/>
  <c r="AL97" i="1"/>
  <c r="AB97" i="1"/>
  <c r="Z97" i="1"/>
  <c r="V97" i="1"/>
  <c r="P97" i="1"/>
  <c r="N97" i="1"/>
  <c r="FH96" i="1"/>
  <c r="EX96" i="1"/>
  <c r="EV96" i="1"/>
  <c r="ER96" i="1"/>
  <c r="EP96" i="1"/>
  <c r="EL96" i="1"/>
  <c r="EJ96" i="1"/>
  <c r="EF96" i="1"/>
  <c r="ED96" i="1"/>
  <c r="DZ96" i="1"/>
  <c r="DX96" i="1"/>
  <c r="DT96" i="1"/>
  <c r="DR96" i="1"/>
  <c r="DN96" i="1"/>
  <c r="DL96" i="1"/>
  <c r="DH96" i="1"/>
  <c r="DF96" i="1"/>
  <c r="DB96" i="1"/>
  <c r="CZ96" i="1"/>
  <c r="CV96" i="1"/>
  <c r="CT96" i="1"/>
  <c r="CP96" i="1"/>
  <c r="CN96" i="1"/>
  <c r="CJ96" i="1"/>
  <c r="CH96" i="1"/>
  <c r="CD96" i="1"/>
  <c r="CB96" i="1"/>
  <c r="BX96" i="1"/>
  <c r="BV96" i="1"/>
  <c r="BR96" i="1"/>
  <c r="BP96" i="1"/>
  <c r="BL96" i="1"/>
  <c r="BF96" i="1"/>
  <c r="BD96" i="1"/>
  <c r="AZ96" i="1"/>
  <c r="AX96" i="1"/>
  <c r="AT96" i="1"/>
  <c r="AR96" i="1"/>
  <c r="AN96" i="1"/>
  <c r="AL96" i="1"/>
  <c r="AB96" i="1"/>
  <c r="Z96" i="1"/>
  <c r="V96" i="1"/>
  <c r="P96" i="1"/>
  <c r="N96" i="1"/>
  <c r="FH95" i="1"/>
  <c r="EX95" i="1"/>
  <c r="EV95" i="1"/>
  <c r="ER95" i="1"/>
  <c r="EL95" i="1"/>
  <c r="EJ95" i="1"/>
  <c r="EF95" i="1"/>
  <c r="ED95" i="1"/>
  <c r="DZ95" i="1"/>
  <c r="DX95" i="1"/>
  <c r="DT95" i="1"/>
  <c r="DR95" i="1"/>
  <c r="DN95" i="1"/>
  <c r="DL95" i="1"/>
  <c r="DH95" i="1"/>
  <c r="DF95" i="1"/>
  <c r="DB95" i="1"/>
  <c r="CZ95" i="1"/>
  <c r="CV95" i="1"/>
  <c r="CT95" i="1"/>
  <c r="CP95" i="1"/>
  <c r="CN95" i="1"/>
  <c r="CJ95" i="1"/>
  <c r="CH95" i="1"/>
  <c r="CD95" i="1"/>
  <c r="CB95" i="1"/>
  <c r="BX95" i="1"/>
  <c r="BV95" i="1"/>
  <c r="BR95" i="1"/>
  <c r="BP95" i="1"/>
  <c r="BL95" i="1"/>
  <c r="BF95" i="1"/>
  <c r="BD95" i="1"/>
  <c r="AZ95" i="1"/>
  <c r="AX95" i="1"/>
  <c r="AT95" i="1"/>
  <c r="AR95" i="1"/>
  <c r="AN95" i="1"/>
  <c r="AL95" i="1"/>
  <c r="AB95" i="1"/>
  <c r="Z95" i="1"/>
  <c r="V95" i="1"/>
  <c r="P95" i="1"/>
  <c r="N95" i="1"/>
  <c r="FH94" i="1"/>
  <c r="EX94" i="1"/>
  <c r="EV94" i="1"/>
  <c r="ER94" i="1"/>
  <c r="EL94" i="1"/>
  <c r="EJ94" i="1"/>
  <c r="EF94" i="1"/>
  <c r="ED94" i="1"/>
  <c r="DZ94" i="1"/>
  <c r="DX94" i="1"/>
  <c r="DT94" i="1"/>
  <c r="DR94" i="1"/>
  <c r="DN94" i="1"/>
  <c r="DL94" i="1"/>
  <c r="DH94" i="1"/>
  <c r="DF94" i="1"/>
  <c r="DB94" i="1"/>
  <c r="CZ94" i="1"/>
  <c r="CV94" i="1"/>
  <c r="CT94" i="1"/>
  <c r="CP94" i="1"/>
  <c r="CN94" i="1"/>
  <c r="CJ94" i="1"/>
  <c r="CH94" i="1"/>
  <c r="CD94" i="1"/>
  <c r="CB94" i="1"/>
  <c r="BX94" i="1"/>
  <c r="BV94" i="1"/>
  <c r="BR94" i="1"/>
  <c r="BP94" i="1"/>
  <c r="BL94" i="1"/>
  <c r="BF94" i="1"/>
  <c r="BD94" i="1"/>
  <c r="AZ94" i="1"/>
  <c r="AX94" i="1"/>
  <c r="AT94" i="1"/>
  <c r="AR94" i="1"/>
  <c r="AN94" i="1"/>
  <c r="AL94" i="1"/>
  <c r="AB94" i="1"/>
  <c r="Z94" i="1"/>
  <c r="V94" i="1"/>
  <c r="P94" i="1"/>
  <c r="N94" i="1"/>
  <c r="FH93" i="1"/>
  <c r="EX93" i="1"/>
  <c r="EV93" i="1"/>
  <c r="ER93" i="1"/>
  <c r="EL93" i="1"/>
  <c r="EJ93" i="1"/>
  <c r="EF93" i="1"/>
  <c r="ED93" i="1"/>
  <c r="DZ93" i="1"/>
  <c r="DX93" i="1"/>
  <c r="DT93" i="1"/>
  <c r="DR93" i="1"/>
  <c r="DN93" i="1"/>
  <c r="DL93" i="1"/>
  <c r="DH93" i="1"/>
  <c r="DF93" i="1"/>
  <c r="DB93" i="1"/>
  <c r="CZ93" i="1"/>
  <c r="CV93" i="1"/>
  <c r="CT93" i="1"/>
  <c r="CP93" i="1"/>
  <c r="CN93" i="1"/>
  <c r="CJ93" i="1"/>
  <c r="CH93" i="1"/>
  <c r="CD93" i="1"/>
  <c r="CB93" i="1"/>
  <c r="BX93" i="1"/>
  <c r="BV93" i="1"/>
  <c r="BR93" i="1"/>
  <c r="BP93" i="1"/>
  <c r="BL93" i="1"/>
  <c r="BF93" i="1"/>
  <c r="BD93" i="1"/>
  <c r="AZ93" i="1"/>
  <c r="AX93" i="1"/>
  <c r="AT93" i="1"/>
  <c r="AR93" i="1"/>
  <c r="AN93" i="1"/>
  <c r="AL93" i="1"/>
  <c r="AB93" i="1"/>
  <c r="Z93" i="1"/>
  <c r="V93" i="1"/>
  <c r="P93" i="1"/>
  <c r="N93" i="1"/>
  <c r="FH92" i="1"/>
  <c r="EX92" i="1"/>
  <c r="EV92" i="1"/>
  <c r="ER92" i="1"/>
  <c r="EL92" i="1"/>
  <c r="EJ92" i="1"/>
  <c r="EF92" i="1"/>
  <c r="ED92" i="1"/>
  <c r="DZ92" i="1"/>
  <c r="DX92" i="1"/>
  <c r="DT92" i="1"/>
  <c r="DR92" i="1"/>
  <c r="DN92" i="1"/>
  <c r="DL92" i="1"/>
  <c r="DH92" i="1"/>
  <c r="DF92" i="1"/>
  <c r="DB92" i="1"/>
  <c r="CZ92" i="1"/>
  <c r="CV92" i="1"/>
  <c r="CT92" i="1"/>
  <c r="CP92" i="1"/>
  <c r="CN92" i="1"/>
  <c r="CJ92" i="1"/>
  <c r="CH92" i="1"/>
  <c r="CD92" i="1"/>
  <c r="CB92" i="1"/>
  <c r="BX92" i="1"/>
  <c r="BV92" i="1"/>
  <c r="BR92" i="1"/>
  <c r="BP92" i="1"/>
  <c r="BL92" i="1"/>
  <c r="BF92" i="1"/>
  <c r="BD92" i="1"/>
  <c r="AZ92" i="1"/>
  <c r="AX92" i="1"/>
  <c r="AT92" i="1"/>
  <c r="AR92" i="1"/>
  <c r="AN92" i="1"/>
  <c r="AL92" i="1"/>
  <c r="AB92" i="1"/>
  <c r="Z92" i="1"/>
  <c r="V92" i="1"/>
  <c r="P92" i="1"/>
  <c r="N92" i="1"/>
  <c r="V91" i="1"/>
  <c r="P91" i="1"/>
  <c r="N91" i="1"/>
  <c r="V90" i="1"/>
  <c r="P90" i="1"/>
  <c r="N90" i="1"/>
  <c r="V89" i="1"/>
  <c r="P89" i="1"/>
  <c r="N89" i="1"/>
  <c r="V88" i="1"/>
  <c r="P88" i="1"/>
  <c r="N88" i="1"/>
  <c r="V87" i="1"/>
  <c r="P87" i="1"/>
  <c r="N87" i="1"/>
  <c r="V86" i="1"/>
  <c r="P86" i="1"/>
  <c r="N86" i="1"/>
  <c r="V85" i="1"/>
  <c r="P85" i="1"/>
  <c r="N85" i="1"/>
  <c r="V84" i="1"/>
  <c r="P84" i="1"/>
  <c r="N84" i="1"/>
  <c r="V83" i="1"/>
  <c r="P83" i="1"/>
  <c r="N83" i="1"/>
  <c r="V82" i="1"/>
  <c r="P82" i="1"/>
  <c r="N82" i="1"/>
  <c r="V81" i="1"/>
  <c r="P81" i="1"/>
  <c r="N81" i="1"/>
  <c r="V80" i="1"/>
  <c r="P80" i="1"/>
  <c r="N80" i="1"/>
  <c r="V79" i="1"/>
  <c r="P79" i="1"/>
  <c r="N79" i="1"/>
  <c r="V78" i="1"/>
  <c r="P78" i="1"/>
  <c r="N78" i="1"/>
  <c r="V77" i="1"/>
  <c r="P77" i="1"/>
  <c r="N77" i="1"/>
  <c r="V76" i="1"/>
  <c r="P76" i="1"/>
  <c r="N76" i="1"/>
  <c r="V75" i="1"/>
  <c r="P75" i="1"/>
  <c r="N75" i="1"/>
  <c r="V74" i="1"/>
  <c r="P74" i="1"/>
  <c r="N74" i="1"/>
  <c r="V73" i="1"/>
  <c r="P73" i="1"/>
  <c r="N73" i="1"/>
  <c r="V72" i="1"/>
  <c r="P72" i="1"/>
  <c r="N72" i="1"/>
  <c r="V71" i="1"/>
  <c r="P71" i="1"/>
  <c r="N71" i="1"/>
  <c r="V70" i="1"/>
  <c r="P70" i="1"/>
  <c r="N70" i="1"/>
  <c r="V69" i="1"/>
  <c r="P69" i="1"/>
  <c r="N69" i="1"/>
  <c r="V68" i="1"/>
  <c r="P68" i="1"/>
  <c r="Q68" i="1" s="1"/>
  <c r="V67" i="1"/>
  <c r="P67" i="1"/>
  <c r="Q67" i="1" s="1"/>
  <c r="I19" i="1" l="1"/>
  <c r="Q69" i="1"/>
  <c r="I33" i="1"/>
  <c r="I21" i="1"/>
  <c r="I14" i="1"/>
  <c r="I15" i="1"/>
  <c r="I24" i="1"/>
  <c r="I25" i="1"/>
  <c r="ES75" i="7"/>
  <c r="FK81" i="7"/>
  <c r="FK85" i="7"/>
  <c r="EM85" i="7"/>
  <c r="EM93" i="7"/>
  <c r="EM107" i="7"/>
  <c r="EM109" i="7"/>
  <c r="I12" i="1"/>
  <c r="I13" i="1"/>
  <c r="ES105" i="1"/>
  <c r="I16" i="1"/>
  <c r="EM77" i="7"/>
  <c r="EA107" i="7"/>
  <c r="EA109" i="7"/>
  <c r="DU97" i="7"/>
  <c r="DC107" i="7"/>
  <c r="DC109" i="7"/>
  <c r="CW91" i="7"/>
  <c r="CW97" i="7"/>
  <c r="I34" i="1"/>
  <c r="BY63" i="7"/>
  <c r="DU63" i="7"/>
  <c r="CW105" i="7"/>
  <c r="BA109" i="7"/>
  <c r="CW109" i="7"/>
  <c r="CW111" i="7"/>
  <c r="EY81" i="7"/>
  <c r="EA85" i="7"/>
  <c r="DF13" i="7"/>
  <c r="DI13" i="7" s="1"/>
  <c r="DF17" i="7"/>
  <c r="EG81" i="7"/>
  <c r="BM87" i="7"/>
  <c r="EG87" i="7"/>
  <c r="EG89" i="7"/>
  <c r="EG91" i="7"/>
  <c r="Q105" i="7"/>
  <c r="BM111" i="7"/>
  <c r="EG111" i="7"/>
  <c r="DF12" i="7"/>
  <c r="DF14" i="7"/>
  <c r="DO12" i="7"/>
  <c r="DF18" i="7"/>
  <c r="DO77" i="7"/>
  <c r="DO85" i="7"/>
  <c r="DO93" i="7"/>
  <c r="DI87" i="7"/>
  <c r="DI105" i="7"/>
  <c r="AO94" i="1"/>
  <c r="CQ85" i="7"/>
  <c r="CQ93" i="7"/>
  <c r="CQ95" i="7"/>
  <c r="CK101" i="7"/>
  <c r="CK105" i="7"/>
  <c r="CK111" i="7"/>
  <c r="DO43" i="7"/>
  <c r="EA43" i="7"/>
  <c r="BD17" i="7"/>
  <c r="BG17" i="7" s="1"/>
  <c r="AC14" i="7"/>
  <c r="BJ16" i="7"/>
  <c r="BM16" i="7" s="1"/>
  <c r="BJ15" i="7"/>
  <c r="BM15" i="7" s="1"/>
  <c r="BJ13" i="7"/>
  <c r="BM13" i="7" s="1"/>
  <c r="BJ12" i="7"/>
  <c r="BM12" i="7" s="1"/>
  <c r="BA95" i="7"/>
  <c r="BA97" i="7"/>
  <c r="AF21" i="7"/>
  <c r="AI21" i="7" s="1"/>
  <c r="AC15" i="7"/>
  <c r="AC21" i="7"/>
  <c r="CK94" i="1"/>
  <c r="EM43" i="7"/>
  <c r="FK104" i="7"/>
  <c r="ES93" i="1"/>
  <c r="ES101" i="1"/>
  <c r="AU93" i="7"/>
  <c r="AU95" i="7"/>
  <c r="AF13" i="7"/>
  <c r="AI13" i="7" s="1"/>
  <c r="AF12" i="7"/>
  <c r="AI12" i="7" s="1"/>
  <c r="W77" i="7"/>
  <c r="W93" i="7"/>
  <c r="FE93" i="1"/>
  <c r="FE101" i="1"/>
  <c r="FE105" i="1"/>
  <c r="FK94" i="1"/>
  <c r="CH13" i="7"/>
  <c r="CK13" i="7" s="1"/>
  <c r="CH12" i="7"/>
  <c r="CK12" i="7" s="1"/>
  <c r="AF16" i="7"/>
  <c r="AI16" i="7" s="1"/>
  <c r="CH16" i="7"/>
  <c r="CK16" i="7" s="1"/>
  <c r="BY18" i="7"/>
  <c r="AC24" i="7"/>
  <c r="BJ23" i="7"/>
  <c r="BM23" i="7" s="1"/>
  <c r="BY23" i="7"/>
  <c r="AU28" i="7"/>
  <c r="BY25" i="7"/>
  <c r="AU30" i="7"/>
  <c r="AU31" i="7"/>
  <c r="BY34" i="7"/>
  <c r="BY37" i="7"/>
  <c r="DU48" i="7"/>
  <c r="BD14" i="7"/>
  <c r="BG14" i="7" s="1"/>
  <c r="BP14" i="7"/>
  <c r="BS14" i="7" s="1"/>
  <c r="AF17" i="7"/>
  <c r="AI17" i="7" s="1"/>
  <c r="BA21" i="7"/>
  <c r="CH21" i="7"/>
  <c r="CK21" i="7" s="1"/>
  <c r="BJ19" i="7"/>
  <c r="BM19" i="7" s="1"/>
  <c r="AF22" i="7"/>
  <c r="BY28" i="7"/>
  <c r="AL25" i="7"/>
  <c r="AO25" i="7" s="1"/>
  <c r="AU26" i="7"/>
  <c r="BJ27" i="7"/>
  <c r="BM27" i="7" s="1"/>
  <c r="BY27" i="7"/>
  <c r="Q72" i="1"/>
  <c r="Q73" i="1"/>
  <c r="BP15" i="7"/>
  <c r="AC13" i="7"/>
  <c r="AC12" i="7"/>
  <c r="BP16" i="7"/>
  <c r="BS16" i="7" s="1"/>
  <c r="BJ20" i="7"/>
  <c r="BM20" i="7" s="1"/>
  <c r="BY20" i="7"/>
  <c r="AF24" i="7"/>
  <c r="AI24" i="7" s="1"/>
  <c r="BJ24" i="7"/>
  <c r="BM24" i="7" s="1"/>
  <c r="BY24" i="7"/>
  <c r="CH24" i="7"/>
  <c r="CK24" i="7" s="1"/>
  <c r="AL28" i="7"/>
  <c r="AO28" i="7" s="1"/>
  <c r="AL30" i="7"/>
  <c r="AO30" i="7" s="1"/>
  <c r="BJ30" i="7"/>
  <c r="BM30" i="7" s="1"/>
  <c r="BY30" i="7"/>
  <c r="AL31" i="7"/>
  <c r="BY32" i="7"/>
  <c r="BY35" i="7"/>
  <c r="DO46" i="7"/>
  <c r="EA46" i="7"/>
  <c r="FK50" i="7"/>
  <c r="EA54" i="7"/>
  <c r="EA58" i="7"/>
  <c r="EY58" i="7"/>
  <c r="EA103" i="7"/>
  <c r="EY103" i="7"/>
  <c r="W97" i="1"/>
  <c r="BS97" i="1"/>
  <c r="CQ97" i="1"/>
  <c r="BD31" i="7"/>
  <c r="BA14" i="7"/>
  <c r="BD21" i="7"/>
  <c r="BG21" i="7" s="1"/>
  <c r="AL26" i="7"/>
  <c r="AO26" i="7" s="1"/>
  <c r="BJ26" i="7"/>
  <c r="BM26" i="7" s="1"/>
  <c r="DO108" i="7"/>
  <c r="FK108" i="7"/>
  <c r="BY12" i="7"/>
  <c r="BJ18" i="7"/>
  <c r="BM18" i="7" s="1"/>
  <c r="BJ28" i="7"/>
  <c r="BM28" i="7" s="1"/>
  <c r="BJ33" i="7"/>
  <c r="BJ25" i="7"/>
  <c r="BM25" i="7" s="1"/>
  <c r="BJ32" i="7"/>
  <c r="BM32" i="7" s="1"/>
  <c r="CE85" i="7"/>
  <c r="BS93" i="7"/>
  <c r="BS95" i="7"/>
  <c r="BG86" i="7"/>
  <c r="AO111" i="7"/>
  <c r="AI63" i="7"/>
  <c r="AI89" i="7"/>
  <c r="AI103" i="7"/>
  <c r="AI54" i="7"/>
  <c r="AI58" i="7"/>
  <c r="AC34" i="7"/>
  <c r="W95" i="7"/>
  <c r="W108" i="7"/>
  <c r="Q65" i="7"/>
  <c r="Q81" i="7"/>
  <c r="Q89" i="7"/>
  <c r="Q101" i="1"/>
  <c r="W72" i="1"/>
  <c r="Q72" i="7"/>
  <c r="AI25" i="7"/>
  <c r="AI52" i="7"/>
  <c r="AO56" i="7"/>
  <c r="AO65" i="7"/>
  <c r="EY18" i="7"/>
  <c r="EY25" i="7"/>
  <c r="EY48" i="7"/>
  <c r="EY52" i="7"/>
  <c r="EY56" i="7"/>
  <c r="ES88" i="7"/>
  <c r="ES97" i="7"/>
  <c r="EM16" i="7"/>
  <c r="EM18" i="7"/>
  <c r="EM42" i="7"/>
  <c r="EG64" i="7"/>
  <c r="EG35" i="7"/>
  <c r="EG36" i="7"/>
  <c r="EG58" i="7"/>
  <c r="EA57" i="7"/>
  <c r="DO95" i="7"/>
  <c r="DO52" i="7"/>
  <c r="DI92" i="7"/>
  <c r="DC25" i="7"/>
  <c r="DC36" i="7"/>
  <c r="CQ39" i="7"/>
  <c r="CK35" i="7"/>
  <c r="CK58" i="7"/>
  <c r="BS54" i="7"/>
  <c r="BS38" i="7"/>
  <c r="BG44" i="7"/>
  <c r="BG27" i="7"/>
  <c r="W58" i="7"/>
  <c r="Q48" i="7"/>
  <c r="Q56" i="7"/>
  <c r="AO15" i="7"/>
  <c r="AC22" i="7"/>
  <c r="AC25" i="7"/>
  <c r="BA27" i="7"/>
  <c r="BA39" i="7"/>
  <c r="W42" i="7"/>
  <c r="AI43" i="7"/>
  <c r="AI47" i="7"/>
  <c r="DC47" i="7"/>
  <c r="EA47" i="7"/>
  <c r="BG50" i="7"/>
  <c r="EY50" i="7"/>
  <c r="EA51" i="7"/>
  <c r="Q53" i="7"/>
  <c r="DI57" i="7"/>
  <c r="AU59" i="7"/>
  <c r="AO61" i="7"/>
  <c r="BM61" i="7"/>
  <c r="W66" i="7"/>
  <c r="BS66" i="7"/>
  <c r="CE66" i="7"/>
  <c r="DC66" i="7"/>
  <c r="Q68" i="7"/>
  <c r="BA68" i="7"/>
  <c r="BY68" i="7"/>
  <c r="CK68" i="7"/>
  <c r="DU68" i="7"/>
  <c r="W70" i="7"/>
  <c r="AU70" i="7"/>
  <c r="DC70" i="7"/>
  <c r="EA70" i="7"/>
  <c r="FK70" i="7"/>
  <c r="W74" i="7"/>
  <c r="BS74" i="7"/>
  <c r="AO79" i="7"/>
  <c r="AI82" i="7"/>
  <c r="DU83" i="7"/>
  <c r="ES83" i="7"/>
  <c r="Q91" i="7"/>
  <c r="W101" i="7"/>
  <c r="AC103" i="7"/>
  <c r="BM103" i="7"/>
  <c r="AI106" i="7"/>
  <c r="W110" i="7"/>
  <c r="CE110" i="7"/>
  <c r="CK19" i="7"/>
  <c r="ES24" i="7"/>
  <c r="EG23" i="7"/>
  <c r="BM34" i="7"/>
  <c r="CK34" i="7"/>
  <c r="AI38" i="7"/>
  <c r="W45" i="7"/>
  <c r="AU45" i="7"/>
  <c r="CK47" i="7"/>
  <c r="EG47" i="7"/>
  <c r="CQ49" i="7"/>
  <c r="EY49" i="7"/>
  <c r="CQ53" i="7"/>
  <c r="CK55" i="7"/>
  <c r="W57" i="7"/>
  <c r="AI57" i="7"/>
  <c r="AU57" i="7"/>
  <c r="Q59" i="7"/>
  <c r="EG59" i="7"/>
  <c r="DC63" i="7"/>
  <c r="AI64" i="7"/>
  <c r="BG64" i="7"/>
  <c r="DC67" i="7"/>
  <c r="W76" i="7"/>
  <c r="CQ76" i="7"/>
  <c r="BM78" i="7"/>
  <c r="EG78" i="7"/>
  <c r="EA80" i="7"/>
  <c r="BG83" i="7"/>
  <c r="CW85" i="7"/>
  <c r="EA88" i="7"/>
  <c r="EY88" i="7"/>
  <c r="Q90" i="7"/>
  <c r="AO90" i="7"/>
  <c r="BA90" i="7"/>
  <c r="BM90" i="7"/>
  <c r="CW90" i="7"/>
  <c r="EA91" i="7"/>
  <c r="CQ92" i="7"/>
  <c r="BM94" i="7"/>
  <c r="BY94" i="7"/>
  <c r="DI94" i="7"/>
  <c r="EG94" i="7"/>
  <c r="EY100" i="7"/>
  <c r="CW102" i="7"/>
  <c r="ES102" i="7"/>
  <c r="BS21" i="7"/>
  <c r="BS22" i="7"/>
  <c r="BS35" i="7"/>
  <c r="BS37" i="7"/>
  <c r="BS45" i="7"/>
  <c r="BS57" i="7"/>
  <c r="BS76" i="7"/>
  <c r="BS96" i="7"/>
  <c r="CE16" i="7"/>
  <c r="CE27" i="7"/>
  <c r="CE52" i="7"/>
  <c r="CE49" i="7"/>
  <c r="CE88" i="7"/>
  <c r="DC81" i="7"/>
  <c r="DC52" i="7"/>
  <c r="DC65" i="7"/>
  <c r="DC84" i="7"/>
  <c r="DC88" i="7"/>
  <c r="DO66" i="7"/>
  <c r="DO96" i="7"/>
  <c r="EM95" i="7"/>
  <c r="EM45" i="7"/>
  <c r="EM80" i="7"/>
  <c r="EM96" i="7"/>
  <c r="FK42" i="7"/>
  <c r="FK110" i="7"/>
  <c r="FK52" i="7"/>
  <c r="FK79" i="7"/>
  <c r="FK111" i="7"/>
  <c r="FK49" i="7"/>
  <c r="FK53" i="7"/>
  <c r="FK96" i="7"/>
  <c r="FK100" i="7"/>
  <c r="FK35" i="7"/>
  <c r="FK12" i="7"/>
  <c r="FK15" i="7"/>
  <c r="EY46" i="7"/>
  <c r="EY47" i="7"/>
  <c r="EY51" i="7"/>
  <c r="EY63" i="7"/>
  <c r="EY91" i="7"/>
  <c r="ES12" i="7"/>
  <c r="EM62" i="7"/>
  <c r="EM13" i="7"/>
  <c r="EM98" i="7"/>
  <c r="EM102" i="7"/>
  <c r="EM105" i="7"/>
  <c r="EM20" i="7"/>
  <c r="EM33" i="7"/>
  <c r="EM35" i="7"/>
  <c r="EM36" i="7"/>
  <c r="EG12" i="7"/>
  <c r="EG75" i="7"/>
  <c r="EG15" i="7"/>
  <c r="EG49" i="7"/>
  <c r="EG57" i="7"/>
  <c r="EG68" i="7"/>
  <c r="EG67" i="7"/>
  <c r="EA25" i="7"/>
  <c r="EA90" i="7"/>
  <c r="EA87" i="7"/>
  <c r="EA81" i="7"/>
  <c r="EA89" i="7"/>
  <c r="DU65" i="7"/>
  <c r="DO59" i="7"/>
  <c r="DO45" i="7"/>
  <c r="DO20" i="7"/>
  <c r="DO35" i="7"/>
  <c r="DO102" i="7"/>
  <c r="DO100" i="7"/>
  <c r="DI101" i="7"/>
  <c r="DI35" i="7"/>
  <c r="DI41" i="7"/>
  <c r="DI84" i="7"/>
  <c r="DI23" i="7"/>
  <c r="DI89" i="7"/>
  <c r="DI67" i="7"/>
  <c r="DC85" i="7"/>
  <c r="DC103" i="7"/>
  <c r="DC106" i="7"/>
  <c r="DC110" i="7"/>
  <c r="DC13" i="7"/>
  <c r="DC44" i="7"/>
  <c r="DC46" i="7"/>
  <c r="DC54" i="7"/>
  <c r="DC80" i="7"/>
  <c r="DC87" i="7"/>
  <c r="DC99" i="7"/>
  <c r="CW45" i="7"/>
  <c r="CW71" i="7"/>
  <c r="CW88" i="7"/>
  <c r="CQ41" i="7"/>
  <c r="CQ43" i="7"/>
  <c r="CQ81" i="7"/>
  <c r="CK56" i="7"/>
  <c r="CK15" i="7"/>
  <c r="CK49" i="7"/>
  <c r="CK63" i="7"/>
  <c r="CE57" i="7"/>
  <c r="CE44" i="7"/>
  <c r="CE64" i="7"/>
  <c r="CE13" i="7"/>
  <c r="CE41" i="7"/>
  <c r="CE43" i="7"/>
  <c r="CE47" i="7"/>
  <c r="CE58" i="7"/>
  <c r="CE62" i="7"/>
  <c r="CE65" i="7"/>
  <c r="CE84" i="7"/>
  <c r="CE91" i="7"/>
  <c r="CE53" i="7"/>
  <c r="CE63" i="7"/>
  <c r="CE82" i="7"/>
  <c r="CE68" i="7"/>
  <c r="CE83" i="7"/>
  <c r="BS41" i="7"/>
  <c r="BS77" i="7"/>
  <c r="BS84" i="7"/>
  <c r="BM40" i="7"/>
  <c r="BM53" i="7"/>
  <c r="BM75" i="7"/>
  <c r="BM89" i="7"/>
  <c r="BM65" i="7"/>
  <c r="BG57" i="7"/>
  <c r="BG106" i="7"/>
  <c r="BG107" i="7"/>
  <c r="BG47" i="7"/>
  <c r="AU77" i="7"/>
  <c r="AO35" i="7"/>
  <c r="AO53" i="7"/>
  <c r="AO89" i="7"/>
  <c r="AI66" i="7"/>
  <c r="AI46" i="7"/>
  <c r="AI65" i="7"/>
  <c r="AI86" i="7"/>
  <c r="AC88" i="7"/>
  <c r="W59" i="7"/>
  <c r="W84" i="7"/>
  <c r="W96" i="7"/>
  <c r="W82" i="7"/>
  <c r="W88" i="7"/>
  <c r="W39" i="7"/>
  <c r="Q40" i="7"/>
  <c r="Q66" i="7"/>
  <c r="Q87" i="7"/>
  <c r="Q97" i="7"/>
  <c r="Q61" i="7"/>
  <c r="Q79" i="7"/>
  <c r="Q104" i="7"/>
  <c r="Q58" i="7"/>
  <c r="Q99" i="7"/>
  <c r="Q88" i="1"/>
  <c r="Q89" i="1"/>
  <c r="BA101" i="1"/>
  <c r="CW93" i="1"/>
  <c r="CW101" i="1"/>
  <c r="CW105" i="1"/>
  <c r="BY93" i="1"/>
  <c r="BY101" i="1"/>
  <c r="DC93" i="1"/>
  <c r="CE101" i="1"/>
  <c r="W74" i="1"/>
  <c r="W75" i="1"/>
  <c r="W78" i="1"/>
  <c r="W80" i="1"/>
  <c r="FK104" i="1"/>
  <c r="EG96" i="1"/>
  <c r="EG93" i="1"/>
  <c r="EG105" i="1"/>
  <c r="EG94" i="1"/>
  <c r="EG98" i="1"/>
  <c r="EA101" i="1"/>
  <c r="DU101" i="1"/>
  <c r="DI105" i="1"/>
  <c r="DI103" i="1"/>
  <c r="DC101" i="1"/>
  <c r="DC95" i="1"/>
  <c r="CE93" i="1"/>
  <c r="CE95" i="1"/>
  <c r="BY105" i="1"/>
  <c r="BS100" i="1"/>
  <c r="BS104" i="1"/>
  <c r="W100" i="1"/>
  <c r="W104" i="1"/>
  <c r="W76" i="1"/>
  <c r="Q93" i="1"/>
  <c r="Q96" i="1"/>
  <c r="Q105" i="1"/>
  <c r="Q76" i="1"/>
  <c r="Q83" i="1"/>
  <c r="Q85" i="1"/>
  <c r="ES82" i="7"/>
  <c r="EG40" i="7"/>
  <c r="BS12" i="7"/>
  <c r="BY14" i="7"/>
  <c r="CW14" i="7"/>
  <c r="FK16" i="7"/>
  <c r="ES20" i="7"/>
  <c r="BY22" i="7"/>
  <c r="DO33" i="7"/>
  <c r="FK37" i="7"/>
  <c r="ES49" i="7"/>
  <c r="DC83" i="7"/>
  <c r="FK109" i="7"/>
  <c r="Q75" i="1"/>
  <c r="W79" i="1"/>
  <c r="Q86" i="1"/>
  <c r="Q92" i="1"/>
  <c r="CK92" i="1"/>
  <c r="DI92" i="1"/>
  <c r="EG92" i="1"/>
  <c r="W94" i="1"/>
  <c r="BS94" i="1"/>
  <c r="CQ94" i="1"/>
  <c r="DO94" i="1"/>
  <c r="Q95" i="1"/>
  <c r="EG95" i="1"/>
  <c r="ES95" i="1"/>
  <c r="AO98" i="1"/>
  <c r="CK98" i="1"/>
  <c r="W67" i="1"/>
  <c r="W70" i="1"/>
  <c r="W71" i="1"/>
  <c r="Q77" i="1"/>
  <c r="Q78" i="1"/>
  <c r="W81" i="1"/>
  <c r="W82" i="1"/>
  <c r="Q90" i="1"/>
  <c r="DO92" i="1"/>
  <c r="CK96" i="1"/>
  <c r="CE97" i="1"/>
  <c r="DC97" i="1"/>
  <c r="W98" i="1"/>
  <c r="BS98" i="1"/>
  <c r="CQ98" i="1"/>
  <c r="DO98" i="1"/>
  <c r="Q99" i="1"/>
  <c r="DI99" i="1"/>
  <c r="DU99" i="1"/>
  <c r="ES99" i="1"/>
  <c r="W101" i="1"/>
  <c r="BS101" i="1"/>
  <c r="CQ101" i="1"/>
  <c r="DO101" i="1"/>
  <c r="EM101" i="1"/>
  <c r="Q103" i="1"/>
  <c r="CE104" i="1"/>
  <c r="CW15" i="7"/>
  <c r="FK13" i="7"/>
  <c r="FK14" i="7"/>
  <c r="Q63" i="7"/>
  <c r="W69" i="1"/>
  <c r="W77" i="1"/>
  <c r="W84" i="1"/>
  <c r="W87" i="1"/>
  <c r="Q91" i="1"/>
  <c r="W93" i="1"/>
  <c r="FK93" i="1"/>
  <c r="W96" i="1"/>
  <c r="BS96" i="1"/>
  <c r="CQ96" i="1"/>
  <c r="DO96" i="1"/>
  <c r="Q97" i="1"/>
  <c r="BA97" i="1"/>
  <c r="BY97" i="1"/>
  <c r="CW97" i="1"/>
  <c r="EG97" i="1"/>
  <c r="ES97" i="1"/>
  <c r="FE97" i="1"/>
  <c r="FK98" i="1"/>
  <c r="Q100" i="1"/>
  <c r="CK100" i="1"/>
  <c r="FK102" i="1"/>
  <c r="CK104" i="1"/>
  <c r="CW104" i="1"/>
  <c r="DU104" i="1"/>
  <c r="EG104" i="1"/>
  <c r="FE104" i="1"/>
  <c r="AI15" i="7"/>
  <c r="CE15" i="7"/>
  <c r="EM15" i="7"/>
  <c r="BY13" i="7"/>
  <c r="EG21" i="7"/>
  <c r="CQ19" i="7"/>
  <c r="CE20" i="7"/>
  <c r="BA26" i="7"/>
  <c r="CW26" i="7"/>
  <c r="AI30" i="7"/>
  <c r="CE30" i="7"/>
  <c r="EY30" i="7"/>
  <c r="AI33" i="7"/>
  <c r="BA33" i="7"/>
  <c r="EA33" i="7"/>
  <c r="EA41" i="7"/>
  <c r="EM41" i="7"/>
  <c r="ES42" i="7"/>
  <c r="BA43" i="7"/>
  <c r="CE45" i="7"/>
  <c r="CW47" i="7"/>
  <c r="BG56" i="7"/>
  <c r="CE56" i="7"/>
  <c r="DC56" i="7"/>
  <c r="AC57" i="7"/>
  <c r="AI49" i="7"/>
  <c r="AC50" i="7"/>
  <c r="ES50" i="7"/>
  <c r="AI51" i="7"/>
  <c r="DC51" i="7"/>
  <c r="AC53" i="7"/>
  <c r="BY53" i="7"/>
  <c r="EA56" i="7"/>
  <c r="CE98" i="7"/>
  <c r="DC98" i="7"/>
  <c r="AO99" i="7"/>
  <c r="DI99" i="7"/>
  <c r="EM100" i="7"/>
  <c r="Q101" i="7"/>
  <c r="W103" i="7"/>
  <c r="BS103" i="7"/>
  <c r="DO103" i="7"/>
  <c r="EM103" i="7"/>
  <c r="CW108" i="7"/>
  <c r="BY16" i="7"/>
  <c r="DC17" i="7"/>
  <c r="DU28" i="7"/>
  <c r="ES28" i="7"/>
  <c r="BS26" i="7"/>
  <c r="DU27" i="7"/>
  <c r="BA30" i="7"/>
  <c r="CW30" i="7"/>
  <c r="BS33" i="7"/>
  <c r="EY33" i="7"/>
  <c r="FK33" i="7"/>
  <c r="AO32" i="7"/>
  <c r="CK32" i="7"/>
  <c r="DI32" i="7"/>
  <c r="EG32" i="7"/>
  <c r="AI35" i="7"/>
  <c r="BG35" i="7"/>
  <c r="AC36" i="7"/>
  <c r="BS36" i="7"/>
  <c r="FK36" i="7"/>
  <c r="CE37" i="7"/>
  <c r="DO37" i="7"/>
  <c r="W38" i="7"/>
  <c r="DC38" i="7"/>
  <c r="EA38" i="7"/>
  <c r="EY38" i="7"/>
  <c r="CE40" i="7"/>
  <c r="AI41" i="7"/>
  <c r="BM41" i="7"/>
  <c r="ES41" i="7"/>
  <c r="CE42" i="7"/>
  <c r="CQ42" i="7"/>
  <c r="ES43" i="7"/>
  <c r="Q44" i="7"/>
  <c r="CK44" i="7"/>
  <c r="CW44" i="7"/>
  <c r="EM44" i="7"/>
  <c r="EY44" i="7"/>
  <c r="FK44" i="7"/>
  <c r="Q46" i="7"/>
  <c r="W48" i="7"/>
  <c r="BS48" i="7"/>
  <c r="CE48" i="7"/>
  <c r="AO49" i="7"/>
  <c r="BA49" i="7"/>
  <c r="BM49" i="7"/>
  <c r="DC49" i="7"/>
  <c r="W50" i="7"/>
  <c r="DC50" i="7"/>
  <c r="AI55" i="7"/>
  <c r="BG55" i="7"/>
  <c r="CE55" i="7"/>
  <c r="DC55" i="7"/>
  <c r="DO55" i="7"/>
  <c r="EM55" i="7"/>
  <c r="BA67" i="7"/>
  <c r="BY67" i="7"/>
  <c r="DU67" i="7"/>
  <c r="W69" i="7"/>
  <c r="AU69" i="7"/>
  <c r="DC69" i="7"/>
  <c r="EA69" i="7"/>
  <c r="EY69" i="7"/>
  <c r="Q71" i="7"/>
  <c r="Q74" i="7"/>
  <c r="W85" i="7"/>
  <c r="AI85" i="7"/>
  <c r="AO91" i="7"/>
  <c r="CE92" i="7"/>
  <c r="FK55" i="7"/>
  <c r="EG56" i="7"/>
  <c r="ES58" i="7"/>
  <c r="AI59" i="7"/>
  <c r="W60" i="7"/>
  <c r="AU60" i="7"/>
  <c r="DC60" i="7"/>
  <c r="EM60" i="7"/>
  <c r="AO62" i="7"/>
  <c r="W63" i="7"/>
  <c r="CQ64" i="7"/>
  <c r="EM64" i="7"/>
  <c r="FK64" i="7"/>
  <c r="BG65" i="7"/>
  <c r="CQ65" i="7"/>
  <c r="DO65" i="7"/>
  <c r="EM65" i="7"/>
  <c r="FK65" i="7"/>
  <c r="DO67" i="7"/>
  <c r="EY67" i="7"/>
  <c r="FK67" i="7"/>
  <c r="Q69" i="7"/>
  <c r="DI69" i="7"/>
  <c r="EG69" i="7"/>
  <c r="AO71" i="7"/>
  <c r="EG71" i="7"/>
  <c r="EG72" i="7"/>
  <c r="ES72" i="7"/>
  <c r="CQ74" i="7"/>
  <c r="DO74" i="7"/>
  <c r="EM74" i="7"/>
  <c r="EG76" i="7"/>
  <c r="W78" i="7"/>
  <c r="BS78" i="7"/>
  <c r="CQ78" i="7"/>
  <c r="DO78" i="7"/>
  <c r="EM78" i="7"/>
  <c r="FK78" i="7"/>
  <c r="BY79" i="7"/>
  <c r="CW79" i="7"/>
  <c r="DU79" i="7"/>
  <c r="ES79" i="7"/>
  <c r="AI80" i="7"/>
  <c r="BS82" i="7"/>
  <c r="DC82" i="7"/>
  <c r="EY82" i="7"/>
  <c r="CK83" i="7"/>
  <c r="DI83" i="7"/>
  <c r="EG83" i="7"/>
  <c r="BG85" i="7"/>
  <c r="EG90" i="7"/>
  <c r="AU91" i="7"/>
  <c r="BS91" i="7"/>
  <c r="DO91" i="7"/>
  <c r="CE96" i="7"/>
  <c r="DC96" i="7"/>
  <c r="EY96" i="7"/>
  <c r="AO97" i="7"/>
  <c r="DI97" i="7"/>
  <c r="Q98" i="7"/>
  <c r="BS99" i="7"/>
  <c r="DO99" i="7"/>
  <c r="EM99" i="7"/>
  <c r="AI101" i="7"/>
  <c r="DC101" i="7"/>
  <c r="EA101" i="7"/>
  <c r="EM101" i="7"/>
  <c r="FK103" i="7"/>
  <c r="EM104" i="7"/>
  <c r="EY104" i="7"/>
  <c r="W107" i="7"/>
  <c r="AU107" i="7"/>
  <c r="DC108" i="7"/>
  <c r="EA108" i="7"/>
  <c r="DO110" i="7"/>
  <c r="EG62" i="7"/>
  <c r="BS63" i="7"/>
  <c r="CQ63" i="7"/>
  <c r="DO63" i="7"/>
  <c r="EG66" i="7"/>
  <c r="ES66" i="7"/>
  <c r="EA68" i="7"/>
  <c r="Q70" i="7"/>
  <c r="AO70" i="7"/>
  <c r="BM70" i="7"/>
  <c r="FK71" i="7"/>
  <c r="DI73" i="7"/>
  <c r="EG73" i="7"/>
  <c r="EM75" i="7"/>
  <c r="Q77" i="7"/>
  <c r="DI77" i="7"/>
  <c r="EG77" i="7"/>
  <c r="Q80" i="7"/>
  <c r="BM80" i="7"/>
  <c r="AI81" i="7"/>
  <c r="DO81" i="7"/>
  <c r="W83" i="7"/>
  <c r="BS83" i="7"/>
  <c r="DO84" i="7"/>
  <c r="EM84" i="7"/>
  <c r="FK84" i="7"/>
  <c r="CE86" i="7"/>
  <c r="CQ86" i="7"/>
  <c r="DO86" i="7"/>
  <c r="EA86" i="7"/>
  <c r="EY86" i="7"/>
  <c r="Q88" i="7"/>
  <c r="AO88" i="7"/>
  <c r="EG88" i="7"/>
  <c r="FK91" i="7"/>
  <c r="Q93" i="7"/>
  <c r="BM93" i="7"/>
  <c r="DI93" i="7"/>
  <c r="EG93" i="7"/>
  <c r="FK94" i="7"/>
  <c r="Q95" i="7"/>
  <c r="Q96" i="7"/>
  <c r="FK97" i="7"/>
  <c r="W100" i="7"/>
  <c r="AU100" i="7"/>
  <c r="AI102" i="7"/>
  <c r="BG102" i="7"/>
  <c r="AI105" i="7"/>
  <c r="EY105" i="7"/>
  <c r="BM107" i="7"/>
  <c r="DI107" i="7"/>
  <c r="Q110" i="7"/>
  <c r="BY110" i="7"/>
  <c r="DI110" i="7"/>
  <c r="EG110" i="7"/>
  <c r="CE111" i="7"/>
  <c r="Q70" i="1"/>
  <c r="Q82" i="1"/>
  <c r="W68" i="1"/>
  <c r="Q74" i="1"/>
  <c r="AU12" i="7"/>
  <c r="AU19" i="7"/>
  <c r="AU17" i="7"/>
  <c r="Q71" i="1"/>
  <c r="W73" i="1"/>
  <c r="Q79" i="1"/>
  <c r="Q84" i="1"/>
  <c r="ES92" i="1"/>
  <c r="FE94" i="1"/>
  <c r="FK95" i="1"/>
  <c r="ES96" i="1"/>
  <c r="FE98" i="1"/>
  <c r="FK99" i="1"/>
  <c r="CW100" i="1"/>
  <c r="DU100" i="1"/>
  <c r="ES100" i="1"/>
  <c r="BA103" i="1"/>
  <c r="BY103" i="1"/>
  <c r="CW103" i="1"/>
  <c r="DU103" i="1"/>
  <c r="ES103" i="1"/>
  <c r="EM105" i="1"/>
  <c r="ES15" i="7"/>
  <c r="CE12" i="7"/>
  <c r="CK17" i="7"/>
  <c r="CE18" i="7"/>
  <c r="CE21" i="7"/>
  <c r="BG19" i="7"/>
  <c r="AL20" i="7"/>
  <c r="AO20" i="7" s="1"/>
  <c r="CE24" i="7"/>
  <c r="DI26" i="7"/>
  <c r="EG26" i="7"/>
  <c r="DC27" i="7"/>
  <c r="EA27" i="7"/>
  <c r="EY27" i="7"/>
  <c r="CW31" i="7"/>
  <c r="DI34" i="7"/>
  <c r="EG34" i="7"/>
  <c r="AI36" i="7"/>
  <c r="BM36" i="7"/>
  <c r="CK36" i="7"/>
  <c r="BA38" i="7"/>
  <c r="BY38" i="7"/>
  <c r="Q39" i="7"/>
  <c r="DO39" i="7"/>
  <c r="ES39" i="7"/>
  <c r="CQ40" i="7"/>
  <c r="BG41" i="7"/>
  <c r="DC41" i="7"/>
  <c r="CK43" i="7"/>
  <c r="Q45" i="7"/>
  <c r="AO45" i="7"/>
  <c r="EG45" i="7"/>
  <c r="AU46" i="7"/>
  <c r="BS46" i="7"/>
  <c r="BA47" i="7"/>
  <c r="BG48" i="7"/>
  <c r="ES48" i="7"/>
  <c r="EA49" i="7"/>
  <c r="Q50" i="7"/>
  <c r="DO51" i="7"/>
  <c r="CE92" i="1"/>
  <c r="CE96" i="1"/>
  <c r="DC96" i="1"/>
  <c r="CE100" i="1"/>
  <c r="EY15" i="7"/>
  <c r="DC14" i="7"/>
  <c r="EA14" i="7"/>
  <c r="EY14" i="7"/>
  <c r="DO17" i="7"/>
  <c r="FK18" i="7"/>
  <c r="BM21" i="7"/>
  <c r="DU20" i="7"/>
  <c r="BM22" i="7"/>
  <c r="CK22" i="7"/>
  <c r="EM22" i="7"/>
  <c r="FK22" i="7"/>
  <c r="AC23" i="7"/>
  <c r="CK23" i="7"/>
  <c r="DI27" i="7"/>
  <c r="EG27" i="7"/>
  <c r="ES33" i="7"/>
  <c r="BA32" i="7"/>
  <c r="AL34" i="7"/>
  <c r="AO34" i="7" s="1"/>
  <c r="BA35" i="7"/>
  <c r="DU35" i="7"/>
  <c r="DO36" i="7"/>
  <c r="ES36" i="7"/>
  <c r="BG38" i="7"/>
  <c r="CE38" i="7"/>
  <c r="EY39" i="7"/>
  <c r="EY41" i="7"/>
  <c r="DC48" i="7"/>
  <c r="BS93" i="1"/>
  <c r="CQ93" i="1"/>
  <c r="DO93" i="1"/>
  <c r="DO97" i="1"/>
  <c r="CT13" i="7"/>
  <c r="CW13" i="7" s="1"/>
  <c r="DR13" i="7"/>
  <c r="DU13" i="7" s="1"/>
  <c r="AL12" i="7"/>
  <c r="AO12" i="7" s="1"/>
  <c r="EM12" i="7"/>
  <c r="AL24" i="7"/>
  <c r="AO24" i="7" s="1"/>
  <c r="DI25" i="7"/>
  <c r="EG25" i="7"/>
  <c r="AI27" i="7"/>
  <c r="ES30" i="7"/>
  <c r="CE35" i="7"/>
  <c r="DC35" i="7"/>
  <c r="EA35" i="7"/>
  <c r="EY35" i="7"/>
  <c r="EY36" i="7"/>
  <c r="DC37" i="7"/>
  <c r="DI38" i="7"/>
  <c r="EG38" i="7"/>
  <c r="BG40" i="7"/>
  <c r="DC40" i="7"/>
  <c r="EG41" i="7"/>
  <c r="BA46" i="7"/>
  <c r="DI48" i="7"/>
  <c r="EA48" i="7"/>
  <c r="W49" i="7"/>
  <c r="Q80" i="1"/>
  <c r="Q81" i="1"/>
  <c r="FE92" i="1"/>
  <c r="ES94" i="1"/>
  <c r="DI96" i="1"/>
  <c r="FE96" i="1"/>
  <c r="FK97" i="1"/>
  <c r="ES98" i="1"/>
  <c r="CE99" i="1"/>
  <c r="DC99" i="1"/>
  <c r="FE100" i="1"/>
  <c r="FE103" i="1"/>
  <c r="AO16" i="7"/>
  <c r="CP31" i="7"/>
  <c r="CQ31" i="7" s="1"/>
  <c r="AI14" i="7"/>
  <c r="BM14" i="7"/>
  <c r="CK14" i="7"/>
  <c r="DC16" i="7"/>
  <c r="EA17" i="7"/>
  <c r="DO21" i="7"/>
  <c r="EM21" i="7"/>
  <c r="DC20" i="7"/>
  <c r="EA20" i="7"/>
  <c r="EY20" i="7"/>
  <c r="DU26" i="7"/>
  <c r="DO27" i="7"/>
  <c r="EM27" i="7"/>
  <c r="FK27" i="7"/>
  <c r="DU34" i="7"/>
  <c r="ES34" i="7"/>
  <c r="EM37" i="7"/>
  <c r="BG42" i="7"/>
  <c r="DC42" i="7"/>
  <c r="BG94" i="1"/>
  <c r="CE94" i="1"/>
  <c r="DC94" i="1"/>
  <c r="DI95" i="1"/>
  <c r="BG98" i="1"/>
  <c r="CE98" i="1"/>
  <c r="DC98" i="1"/>
  <c r="EM14" i="7"/>
  <c r="CE17" i="7"/>
  <c r="EG17" i="7"/>
  <c r="EA18" i="7"/>
  <c r="BY21" i="7"/>
  <c r="DU24" i="7"/>
  <c r="DU23" i="7"/>
  <c r="CK28" i="7"/>
  <c r="DI28" i="7"/>
  <c r="EG28" i="7"/>
  <c r="BS25" i="7"/>
  <c r="DO25" i="7"/>
  <c r="EM25" i="7"/>
  <c r="FK25" i="7"/>
  <c r="AI26" i="7"/>
  <c r="BG26" i="7"/>
  <c r="CE26" i="7"/>
  <c r="DC26" i="7"/>
  <c r="EA26" i="7"/>
  <c r="EY26" i="7"/>
  <c r="BS27" i="7"/>
  <c r="DC33" i="7"/>
  <c r="DU31" i="7"/>
  <c r="BG36" i="7"/>
  <c r="CE36" i="7"/>
  <c r="BM37" i="7"/>
  <c r="CK37" i="7"/>
  <c r="AI39" i="7"/>
  <c r="FK39" i="7"/>
  <c r="AI42" i="7"/>
  <c r="BG43" i="7"/>
  <c r="DC43" i="7"/>
  <c r="EY43" i="7"/>
  <c r="DC45" i="7"/>
  <c r="EA45" i="7"/>
  <c r="EY45" i="7"/>
  <c r="W47" i="7"/>
  <c r="BS47" i="7"/>
  <c r="EM47" i="7"/>
  <c r="EM48" i="7"/>
  <c r="FK48" i="7"/>
  <c r="BY49" i="7"/>
  <c r="BY92" i="1"/>
  <c r="Q94" i="1"/>
  <c r="W95" i="1"/>
  <c r="BS95" i="1"/>
  <c r="CQ95" i="1"/>
  <c r="DO95" i="1"/>
  <c r="Q98" i="1"/>
  <c r="W99" i="1"/>
  <c r="BS99" i="1"/>
  <c r="CQ99" i="1"/>
  <c r="Q102" i="1"/>
  <c r="EG102" i="1"/>
  <c r="FE102" i="1"/>
  <c r="CJ31" i="7"/>
  <c r="CK31" i="7" s="1"/>
  <c r="EY12" i="7"/>
  <c r="DI17" i="7"/>
  <c r="DC21" i="7"/>
  <c r="EA21" i="7"/>
  <c r="CE19" i="7"/>
  <c r="DC19" i="7"/>
  <c r="EM19" i="7"/>
  <c r="DC24" i="7"/>
  <c r="EG22" i="7"/>
  <c r="CW25" i="7"/>
  <c r="BG33" i="7"/>
  <c r="CE33" i="7"/>
  <c r="EY37" i="7"/>
  <c r="BM39" i="7"/>
  <c r="CK39" i="7"/>
  <c r="BS40" i="7"/>
  <c r="EG43" i="7"/>
  <c r="W44" i="7"/>
  <c r="CQ44" i="7"/>
  <c r="DO44" i="7"/>
  <c r="ES44" i="7"/>
  <c r="W46" i="7"/>
  <c r="FK47" i="7"/>
  <c r="CW48" i="7"/>
  <c r="BG49" i="7"/>
  <c r="CE50" i="7"/>
  <c r="W56" i="7"/>
  <c r="AU56" i="7"/>
  <c r="CQ56" i="7"/>
  <c r="CQ58" i="7"/>
  <c r="DO58" i="7"/>
  <c r="BY59" i="7"/>
  <c r="CW59" i="7"/>
  <c r="AI60" i="7"/>
  <c r="EM61" i="7"/>
  <c r="CW62" i="7"/>
  <c r="EA64" i="7"/>
  <c r="EY64" i="7"/>
  <c r="Q67" i="7"/>
  <c r="CK67" i="7"/>
  <c r="EY70" i="7"/>
  <c r="BM72" i="7"/>
  <c r="ES73" i="7"/>
  <c r="Q75" i="7"/>
  <c r="BY80" i="7"/>
  <c r="CW80" i="7"/>
  <c r="BG81" i="7"/>
  <c r="CE81" i="7"/>
  <c r="EY85" i="7"/>
  <c r="AO86" i="7"/>
  <c r="BM86" i="7"/>
  <c r="BY109" i="7"/>
  <c r="DO109" i="7"/>
  <c r="EM110" i="7"/>
  <c r="BM50" i="7"/>
  <c r="EG50" i="7"/>
  <c r="W51" i="7"/>
  <c r="AU51" i="7"/>
  <c r="BS51" i="7"/>
  <c r="AI53" i="7"/>
  <c r="Q54" i="7"/>
  <c r="DO56" i="7"/>
  <c r="EM57" i="7"/>
  <c r="FK57" i="7"/>
  <c r="FK58" i="7"/>
  <c r="Q60" i="7"/>
  <c r="EG60" i="7"/>
  <c r="AI62" i="7"/>
  <c r="ES62" i="7"/>
  <c r="EA63" i="7"/>
  <c r="Q64" i="7"/>
  <c r="AO64" i="7"/>
  <c r="BM64" i="7"/>
  <c r="EA65" i="7"/>
  <c r="EY65" i="7"/>
  <c r="EY66" i="7"/>
  <c r="W68" i="7"/>
  <c r="AU68" i="7"/>
  <c r="BS68" i="7"/>
  <c r="DO68" i="7"/>
  <c r="FK68" i="7"/>
  <c r="BA69" i="7"/>
  <c r="BY69" i="7"/>
  <c r="CW69" i="7"/>
  <c r="ES69" i="7"/>
  <c r="BG70" i="7"/>
  <c r="EM72" i="7"/>
  <c r="W75" i="7"/>
  <c r="AU75" i="7"/>
  <c r="BS75" i="7"/>
  <c r="CQ75" i="7"/>
  <c r="DO75" i="7"/>
  <c r="ES76" i="7"/>
  <c r="Q78" i="7"/>
  <c r="ES80" i="7"/>
  <c r="EY84" i="7"/>
  <c r="AO85" i="7"/>
  <c r="W86" i="7"/>
  <c r="EG86" i="7"/>
  <c r="W87" i="7"/>
  <c r="BS87" i="7"/>
  <c r="CQ87" i="7"/>
  <c r="DC89" i="7"/>
  <c r="CE90" i="7"/>
  <c r="DC91" i="7"/>
  <c r="AO92" i="7"/>
  <c r="BM92" i="7"/>
  <c r="CK92" i="7"/>
  <c r="FK93" i="7"/>
  <c r="BG95" i="7"/>
  <c r="CE95" i="7"/>
  <c r="DC95" i="7"/>
  <c r="BM96" i="7"/>
  <c r="DI96" i="7"/>
  <c r="EA98" i="7"/>
  <c r="BS100" i="7"/>
  <c r="W102" i="7"/>
  <c r="BS102" i="7"/>
  <c r="Q106" i="7"/>
  <c r="BM106" i="7"/>
  <c r="DI106" i="7"/>
  <c r="BA108" i="7"/>
  <c r="BY108" i="7"/>
  <c r="EM108" i="7"/>
  <c r="DC53" i="7"/>
  <c r="EA53" i="7"/>
  <c r="EY53" i="7"/>
  <c r="BM54" i="7"/>
  <c r="DI54" i="7"/>
  <c r="W55" i="7"/>
  <c r="CQ55" i="7"/>
  <c r="FK56" i="7"/>
  <c r="EA59" i="7"/>
  <c r="ES61" i="7"/>
  <c r="EA62" i="7"/>
  <c r="CK64" i="7"/>
  <c r="W67" i="7"/>
  <c r="CQ67" i="7"/>
  <c r="AI73" i="7"/>
  <c r="CE73" i="7"/>
  <c r="EG74" i="7"/>
  <c r="CE80" i="7"/>
  <c r="EY89" i="7"/>
  <c r="DI90" i="7"/>
  <c r="DI91" i="7"/>
  <c r="CE94" i="7"/>
  <c r="DC94" i="7"/>
  <c r="EY94" i="7"/>
  <c r="AO95" i="7"/>
  <c r="BM95" i="7"/>
  <c r="BS101" i="7"/>
  <c r="DO101" i="7"/>
  <c r="FK102" i="7"/>
  <c r="BS107" i="7"/>
  <c r="DO107" i="7"/>
  <c r="FK107" i="7"/>
  <c r="DU108" i="7"/>
  <c r="DO54" i="7"/>
  <c r="ES57" i="7"/>
  <c r="BG58" i="7"/>
  <c r="BM63" i="7"/>
  <c r="DI63" i="7"/>
  <c r="DI65" i="7"/>
  <c r="AO77" i="7"/>
  <c r="BM77" i="7"/>
  <c r="BG88" i="7"/>
  <c r="CK98" i="7"/>
  <c r="DI98" i="7"/>
  <c r="FK99" i="7"/>
  <c r="FK101" i="7"/>
  <c r="W106" i="7"/>
  <c r="AU106" i="7"/>
  <c r="BS106" i="7"/>
  <c r="DO106" i="7"/>
  <c r="EM106" i="7"/>
  <c r="Q111" i="7"/>
  <c r="DO49" i="7"/>
  <c r="CW50" i="7"/>
  <c r="CE51" i="7"/>
  <c r="EM54" i="7"/>
  <c r="FK54" i="7"/>
  <c r="Q57" i="7"/>
  <c r="AO57" i="7"/>
  <c r="BM57" i="7"/>
  <c r="DC57" i="7"/>
  <c r="BM58" i="7"/>
  <c r="DC58" i="7"/>
  <c r="CK59" i="7"/>
  <c r="CW60" i="7"/>
  <c r="ES60" i="7"/>
  <c r="EY61" i="7"/>
  <c r="BA66" i="7"/>
  <c r="BY66" i="7"/>
  <c r="FK66" i="7"/>
  <c r="EY68" i="7"/>
  <c r="Q73" i="7"/>
  <c r="EG82" i="7"/>
  <c r="AU89" i="7"/>
  <c r="BS89" i="7"/>
  <c r="CQ89" i="7"/>
  <c r="EM90" i="7"/>
  <c r="FK90" i="7"/>
  <c r="AC91" i="7"/>
  <c r="EM91" i="7"/>
  <c r="AC92" i="7"/>
  <c r="BY92" i="7"/>
  <c r="CE93" i="7"/>
  <c r="DC93" i="7"/>
  <c r="FK98" i="7"/>
  <c r="ES99" i="7"/>
  <c r="DU101" i="7"/>
  <c r="ES101" i="7"/>
  <c r="DC102" i="7"/>
  <c r="EA102" i="7"/>
  <c r="W105" i="7"/>
  <c r="BS105" i="7"/>
  <c r="FK106" i="7"/>
  <c r="DU107" i="7"/>
  <c r="CK61" i="7"/>
  <c r="DI61" i="7"/>
  <c r="EG61" i="7"/>
  <c r="CQ62" i="7"/>
  <c r="CW64" i="7"/>
  <c r="DU64" i="7"/>
  <c r="BA65" i="7"/>
  <c r="DU66" i="7"/>
  <c r="AI67" i="7"/>
  <c r="BG67" i="7"/>
  <c r="CE67" i="7"/>
  <c r="DC68" i="7"/>
  <c r="BM69" i="7"/>
  <c r="CK69" i="7"/>
  <c r="CW70" i="7"/>
  <c r="DO73" i="7"/>
  <c r="EM73" i="7"/>
  <c r="ES74" i="7"/>
  <c r="Q76" i="7"/>
  <c r="BS80" i="7"/>
  <c r="DO80" i="7"/>
  <c r="DO83" i="7"/>
  <c r="EM83" i="7"/>
  <c r="FK83" i="7"/>
  <c r="ES86" i="7"/>
  <c r="CW95" i="7"/>
  <c r="DU95" i="7"/>
  <c r="ES95" i="7"/>
  <c r="BM108" i="7"/>
  <c r="DI108" i="7"/>
  <c r="EA50" i="7"/>
  <c r="Q51" i="7"/>
  <c r="CK51" i="7"/>
  <c r="W52" i="7"/>
  <c r="DU54" i="7"/>
  <c r="BS69" i="7"/>
  <c r="EM69" i="7"/>
  <c r="FK69" i="7"/>
  <c r="DO76" i="7"/>
  <c r="EM76" i="7"/>
  <c r="DU77" i="7"/>
  <c r="ES77" i="7"/>
  <c r="FK80" i="7"/>
  <c r="DO82" i="7"/>
  <c r="EM82" i="7"/>
  <c r="FK82" i="7"/>
  <c r="BS88" i="7"/>
  <c r="CQ88" i="7"/>
  <c r="FK89" i="7"/>
  <c r="AI91" i="7"/>
  <c r="DC92" i="7"/>
  <c r="BY98" i="7"/>
  <c r="CW98" i="7"/>
  <c r="AI99" i="7"/>
  <c r="BG99" i="7"/>
  <c r="Q100" i="7"/>
  <c r="AO100" i="7"/>
  <c r="AO102" i="7"/>
  <c r="FK105" i="7"/>
  <c r="EA106" i="7"/>
  <c r="DU111" i="7"/>
  <c r="AC37" i="7"/>
  <c r="AC40" i="7"/>
  <c r="AC18" i="7"/>
  <c r="AC33" i="7"/>
  <c r="DX44" i="7"/>
  <c r="EA44" i="7" s="1"/>
  <c r="DX39" i="7"/>
  <c r="EA39" i="7" s="1"/>
  <c r="DX22" i="7"/>
  <c r="EA22" i="7" s="1"/>
  <c r="DX40" i="7"/>
  <c r="EA40" i="7" s="1"/>
  <c r="DX37" i="7"/>
  <c r="EA37" i="7" s="1"/>
  <c r="DX16" i="7"/>
  <c r="EA16" i="7" s="1"/>
  <c r="DX19" i="7"/>
  <c r="EA19" i="7" s="1"/>
  <c r="DX36" i="7"/>
  <c r="EA36" i="7" s="1"/>
  <c r="DX42" i="7"/>
  <c r="EA42" i="7" s="1"/>
  <c r="DX13" i="7"/>
  <c r="EA13" i="7" s="1"/>
  <c r="EV31" i="7"/>
  <c r="EY31" i="7" s="1"/>
  <c r="EV40" i="7"/>
  <c r="EY40" i="7" s="1"/>
  <c r="W83" i="1"/>
  <c r="BA94" i="1"/>
  <c r="BY94" i="1"/>
  <c r="CW94" i="1"/>
  <c r="BA98" i="1"/>
  <c r="BY98" i="1"/>
  <c r="CW98" i="1"/>
  <c r="CE103" i="1"/>
  <c r="DC103" i="1"/>
  <c r="EA103" i="1"/>
  <c r="AF23" i="7"/>
  <c r="AI23" i="7" s="1"/>
  <c r="AF37" i="7"/>
  <c r="AI37" i="7" s="1"/>
  <c r="AF40" i="7"/>
  <c r="AI40" i="7" s="1"/>
  <c r="AF18" i="7"/>
  <c r="AI18" i="7" s="1"/>
  <c r="CE105" i="1"/>
  <c r="DC105" i="1"/>
  <c r="AF19" i="7"/>
  <c r="AI19" i="7" s="1"/>
  <c r="Q87" i="1"/>
  <c r="FK92" i="1"/>
  <c r="FE95" i="1"/>
  <c r="FK96" i="1"/>
  <c r="FE99" i="1"/>
  <c r="FK100" i="1"/>
  <c r="BY96" i="1"/>
  <c r="CW96" i="1"/>
  <c r="BY100" i="1"/>
  <c r="DC104" i="1"/>
  <c r="CT43" i="7"/>
  <c r="CW43" i="7" s="1"/>
  <c r="CT42" i="7"/>
  <c r="CW42" i="7" s="1"/>
  <c r="CT34" i="7"/>
  <c r="CW34" i="7" s="1"/>
  <c r="CT22" i="7"/>
  <c r="CW22" i="7" s="1"/>
  <c r="CT12" i="7"/>
  <c r="CW12" i="7" s="1"/>
  <c r="CT37" i="7"/>
  <c r="CW37" i="7" s="1"/>
  <c r="CT41" i="7"/>
  <c r="CW41" i="7" s="1"/>
  <c r="CT40" i="7"/>
  <c r="CW40" i="7" s="1"/>
  <c r="CT38" i="7"/>
  <c r="CW38" i="7" s="1"/>
  <c r="CT17" i="7"/>
  <c r="CW17" i="7" s="1"/>
  <c r="CT36" i="7"/>
  <c r="CW36" i="7" s="1"/>
  <c r="CT27" i="7"/>
  <c r="CW27" i="7" s="1"/>
  <c r="CT18" i="7"/>
  <c r="CW18" i="7" s="1"/>
  <c r="CT33" i="7"/>
  <c r="CW33" i="7" s="1"/>
  <c r="CT16" i="7"/>
  <c r="CW16" i="7" s="1"/>
  <c r="CT39" i="7"/>
  <c r="CW39" i="7" s="1"/>
  <c r="CT20" i="7"/>
  <c r="CW20" i="7" s="1"/>
  <c r="CT23" i="7"/>
  <c r="CW23" i="7" s="1"/>
  <c r="CT24" i="7"/>
  <c r="CW24" i="7" s="1"/>
  <c r="CT21" i="7"/>
  <c r="CW21" i="7" s="1"/>
  <c r="DR22" i="7"/>
  <c r="DU22" i="7" s="1"/>
  <c r="DR40" i="7"/>
  <c r="DR37" i="7"/>
  <c r="DU37" i="7" s="1"/>
  <c r="DR19" i="7"/>
  <c r="DR17" i="7"/>
  <c r="DU17" i="7" s="1"/>
  <c r="DR36" i="7"/>
  <c r="DU36" i="7" s="1"/>
  <c r="DR42" i="7"/>
  <c r="DR18" i="7"/>
  <c r="DU18" i="7" s="1"/>
  <c r="DR33" i="7"/>
  <c r="DU33" i="7" s="1"/>
  <c r="DR16" i="7"/>
  <c r="DR39" i="7"/>
  <c r="DU39" i="7" s="1"/>
  <c r="DR44" i="7"/>
  <c r="DU44" i="7" s="1"/>
  <c r="ES37" i="7"/>
  <c r="ES31" i="7"/>
  <c r="BA95" i="1"/>
  <c r="BY95" i="1"/>
  <c r="CW95" i="1"/>
  <c r="BA99" i="1"/>
  <c r="BY99" i="1"/>
  <c r="CW99" i="1"/>
  <c r="Q104" i="1"/>
  <c r="W85" i="1"/>
  <c r="CW92" i="1"/>
  <c r="EM92" i="1"/>
  <c r="EM93" i="1"/>
  <c r="EM94" i="1"/>
  <c r="EM95" i="1"/>
  <c r="EM96" i="1"/>
  <c r="EM97" i="1"/>
  <c r="EM98" i="1"/>
  <c r="DO99" i="1"/>
  <c r="EM99" i="1"/>
  <c r="CQ100" i="1"/>
  <c r="DO100" i="1"/>
  <c r="EM100" i="1"/>
  <c r="FK101" i="1"/>
  <c r="BA102" i="1"/>
  <c r="BY102" i="1"/>
  <c r="CW102" i="1"/>
  <c r="DU102" i="1"/>
  <c r="FK105" i="1"/>
  <c r="BY19" i="7"/>
  <c r="BR15" i="7"/>
  <c r="BA15" i="7"/>
  <c r="BY15" i="7"/>
  <c r="ES13" i="7"/>
  <c r="CQ14" i="7"/>
  <c r="EG16" i="7"/>
  <c r="BS17" i="7"/>
  <c r="CQ17" i="7"/>
  <c r="ES17" i="7"/>
  <c r="DC18" i="7"/>
  <c r="FK21" i="7"/>
  <c r="AU22" i="7"/>
  <c r="DO22" i="7"/>
  <c r="CW32" i="7"/>
  <c r="AL37" i="7"/>
  <c r="AO37" i="7" s="1"/>
  <c r="DO38" i="7"/>
  <c r="EM38" i="7"/>
  <c r="FK38" i="7"/>
  <c r="Q43" i="7"/>
  <c r="AO43" i="7"/>
  <c r="BM43" i="7"/>
  <c r="DO19" i="7"/>
  <c r="DO24" i="7"/>
  <c r="DO26" i="7"/>
  <c r="EM26" i="7"/>
  <c r="FK26" i="7"/>
  <c r="BS30" i="7"/>
  <c r="W86" i="1"/>
  <c r="DC92" i="1"/>
  <c r="BG102" i="1"/>
  <c r="CE102" i="1"/>
  <c r="DC102" i="1"/>
  <c r="EA102" i="1"/>
  <c r="EG103" i="1"/>
  <c r="BL31" i="7"/>
  <c r="BM31" i="7" s="1"/>
  <c r="EG33" i="7"/>
  <c r="EG42" i="7"/>
  <c r="EG18" i="7"/>
  <c r="EG19" i="7"/>
  <c r="EG13" i="7"/>
  <c r="BS19" i="7"/>
  <c r="BA24" i="7"/>
  <c r="ES23" i="7"/>
  <c r="AL41" i="7"/>
  <c r="AO41" i="7" s="1"/>
  <c r="AL38" i="7"/>
  <c r="AO38" i="7" s="1"/>
  <c r="AL33" i="7"/>
  <c r="AO33" i="7" s="1"/>
  <c r="AL40" i="7"/>
  <c r="AO40" i="7" s="1"/>
  <c r="AL23" i="7"/>
  <c r="AO23" i="7" s="1"/>
  <c r="AL39" i="7"/>
  <c r="AO39" i="7" s="1"/>
  <c r="AL36" i="7"/>
  <c r="AO36" i="7" s="1"/>
  <c r="AL27" i="7"/>
  <c r="AO27" i="7" s="1"/>
  <c r="AL18" i="7"/>
  <c r="AO18" i="7" s="1"/>
  <c r="AL13" i="7"/>
  <c r="AO13" i="7" s="1"/>
  <c r="AL19" i="7"/>
  <c r="AO19" i="7" s="1"/>
  <c r="AL17" i="7"/>
  <c r="AO17" i="7" s="1"/>
  <c r="AU39" i="7"/>
  <c r="AU36" i="7"/>
  <c r="AU27" i="7"/>
  <c r="AU24" i="7"/>
  <c r="AU34" i="7"/>
  <c r="AU42" i="7"/>
  <c r="AU37" i="7"/>
  <c r="AU21" i="7"/>
  <c r="AU16" i="7"/>
  <c r="AU14" i="7"/>
  <c r="AU41" i="7"/>
  <c r="AU38" i="7"/>
  <c r="AU33" i="7"/>
  <c r="AU40" i="7"/>
  <c r="AU23" i="7"/>
  <c r="AU20" i="7"/>
  <c r="AU13" i="7"/>
  <c r="EG37" i="7"/>
  <c r="W88" i="1"/>
  <c r="W89" i="1"/>
  <c r="W90" i="1"/>
  <c r="W91" i="1"/>
  <c r="W92" i="1"/>
  <c r="BS92" i="1"/>
  <c r="EY92" i="1"/>
  <c r="CK93" i="1"/>
  <c r="EY93" i="1"/>
  <c r="EY94" i="1"/>
  <c r="EY95" i="1"/>
  <c r="EY96" i="1"/>
  <c r="CK97" i="1"/>
  <c r="DI97" i="1"/>
  <c r="EY97" i="1"/>
  <c r="DI98" i="1"/>
  <c r="EY98" i="1"/>
  <c r="EY99" i="1"/>
  <c r="DC100" i="1"/>
  <c r="EA100" i="1"/>
  <c r="EY100" i="1"/>
  <c r="CK101" i="1"/>
  <c r="EG101" i="1"/>
  <c r="AO102" i="1"/>
  <c r="CK102" i="1"/>
  <c r="DI102" i="1"/>
  <c r="W103" i="1"/>
  <c r="BS103" i="1"/>
  <c r="CQ103" i="1"/>
  <c r="DO103" i="1"/>
  <c r="EM103" i="1"/>
  <c r="CQ104" i="1"/>
  <c r="DO104" i="1"/>
  <c r="W105" i="1"/>
  <c r="BS105" i="1"/>
  <c r="CQ105" i="1"/>
  <c r="EM17" i="7"/>
  <c r="AU18" i="7"/>
  <c r="AL21" i="7"/>
  <c r="AO21" i="7" s="1"/>
  <c r="BA20" i="7"/>
  <c r="FK20" i="7"/>
  <c r="BY39" i="7"/>
  <c r="BM42" i="7"/>
  <c r="AI44" i="7"/>
  <c r="CQ92" i="1"/>
  <c r="EG99" i="1"/>
  <c r="EG100" i="1"/>
  <c r="W102" i="1"/>
  <c r="BS102" i="1"/>
  <c r="CQ102" i="1"/>
  <c r="DO102" i="1"/>
  <c r="EM102" i="1"/>
  <c r="FK103" i="1"/>
  <c r="BY104" i="1"/>
  <c r="EM104" i="1"/>
  <c r="DO105" i="1"/>
  <c r="BA13" i="7"/>
  <c r="DC12" i="7"/>
  <c r="EA12" i="7"/>
  <c r="AL14" i="7"/>
  <c r="AO14" i="7" s="1"/>
  <c r="AL22" i="7"/>
  <c r="AO22" i="7" s="1"/>
  <c r="DI37" i="7"/>
  <c r="BA40" i="7"/>
  <c r="AL42" i="7"/>
  <c r="AO42" i="7" s="1"/>
  <c r="EA52" i="7"/>
  <c r="DC62" i="7"/>
  <c r="CE14" i="7"/>
  <c r="DU14" i="7"/>
  <c r="EY16" i="7"/>
  <c r="ES18" i="7"/>
  <c r="EY21" i="7"/>
  <c r="BS20" i="7"/>
  <c r="CQ20" i="7"/>
  <c r="BS24" i="7"/>
  <c r="CQ24" i="7"/>
  <c r="EG24" i="7"/>
  <c r="AI22" i="7"/>
  <c r="CE22" i="7"/>
  <c r="DC22" i="7"/>
  <c r="EY22" i="7"/>
  <c r="BS23" i="7"/>
  <c r="DO23" i="7"/>
  <c r="EM23" i="7"/>
  <c r="FK23" i="7"/>
  <c r="AI28" i="7"/>
  <c r="BG28" i="7"/>
  <c r="CE28" i="7"/>
  <c r="DC28" i="7"/>
  <c r="EA28" i="7"/>
  <c r="EY28" i="7"/>
  <c r="ES27" i="7"/>
  <c r="DI30" i="7"/>
  <c r="EG30" i="7"/>
  <c r="EG31" i="7"/>
  <c r="BS32" i="7"/>
  <c r="DO32" i="7"/>
  <c r="EM32" i="7"/>
  <c r="FK32" i="7"/>
  <c r="AI34" i="7"/>
  <c r="BG34" i="7"/>
  <c r="CE34" i="7"/>
  <c r="DC34" i="7"/>
  <c r="EA34" i="7"/>
  <c r="EY34" i="7"/>
  <c r="BY36" i="7"/>
  <c r="BS39" i="7"/>
  <c r="EM39" i="7"/>
  <c r="W41" i="7"/>
  <c r="Q42" i="7"/>
  <c r="FK43" i="7"/>
  <c r="AI45" i="7"/>
  <c r="CE46" i="7"/>
  <c r="Q62" i="7"/>
  <c r="EG63" i="7"/>
  <c r="DC15" i="7"/>
  <c r="EA15" i="7"/>
  <c r="EY13" i="7"/>
  <c r="EG14" i="7"/>
  <c r="CQ16" i="7"/>
  <c r="BA17" i="7"/>
  <c r="BY17" i="7"/>
  <c r="FK17" i="7"/>
  <c r="CK18" i="7"/>
  <c r="DI18" i="7"/>
  <c r="BA19" i="7"/>
  <c r="CW19" i="7"/>
  <c r="FK19" i="7"/>
  <c r="AI20" i="7"/>
  <c r="BG20" i="7"/>
  <c r="BG24" i="7"/>
  <c r="EM24" i="7"/>
  <c r="FK24" i="7"/>
  <c r="BG23" i="7"/>
  <c r="CE23" i="7"/>
  <c r="DC23" i="7"/>
  <c r="EA23" i="7"/>
  <c r="EY23" i="7"/>
  <c r="BA25" i="7"/>
  <c r="BY26" i="7"/>
  <c r="ES26" i="7"/>
  <c r="DO30" i="7"/>
  <c r="EM30" i="7"/>
  <c r="BY33" i="7"/>
  <c r="BS31" i="7"/>
  <c r="DO31" i="7"/>
  <c r="EM31" i="7"/>
  <c r="FK31" i="7"/>
  <c r="AI32" i="7"/>
  <c r="CE32" i="7"/>
  <c r="DC32" i="7"/>
  <c r="EA32" i="7"/>
  <c r="EY32" i="7"/>
  <c r="CW35" i="7"/>
  <c r="ES35" i="7"/>
  <c r="AC38" i="7"/>
  <c r="DU38" i="7"/>
  <c r="BG39" i="7"/>
  <c r="CE39" i="7"/>
  <c r="DC39" i="7"/>
  <c r="DO40" i="7"/>
  <c r="EM40" i="7"/>
  <c r="FK40" i="7"/>
  <c r="DO41" i="7"/>
  <c r="BS42" i="7"/>
  <c r="DI42" i="7"/>
  <c r="EY42" i="7"/>
  <c r="W43" i="7"/>
  <c r="BS43" i="7"/>
  <c r="DI43" i="7"/>
  <c r="CE54" i="7"/>
  <c r="BM44" i="7"/>
  <c r="AI48" i="7"/>
  <c r="BS28" i="7"/>
  <c r="DO28" i="7"/>
  <c r="EM28" i="7"/>
  <c r="FK28" i="7"/>
  <c r="DU30" i="7"/>
  <c r="BS34" i="7"/>
  <c r="DO34" i="7"/>
  <c r="EM34" i="7"/>
  <c r="FK34" i="7"/>
  <c r="FK41" i="7"/>
  <c r="BA42" i="7"/>
  <c r="DO42" i="7"/>
  <c r="BS13" i="7"/>
  <c r="CQ13" i="7"/>
  <c r="DU12" i="7"/>
  <c r="ES16" i="7"/>
  <c r="EY17" i="7"/>
  <c r="BS18" i="7"/>
  <c r="CQ18" i="7"/>
  <c r="DO18" i="7"/>
  <c r="DU21" i="7"/>
  <c r="ES21" i="7"/>
  <c r="EY19" i="7"/>
  <c r="EG20" i="7"/>
  <c r="EA24" i="7"/>
  <c r="EY24" i="7"/>
  <c r="ES22" i="7"/>
  <c r="CW28" i="7"/>
  <c r="CE25" i="7"/>
  <c r="DU25" i="7"/>
  <c r="ES25" i="7"/>
  <c r="DC30" i="7"/>
  <c r="EA30" i="7"/>
  <c r="BM33" i="7"/>
  <c r="AI31" i="7"/>
  <c r="CE31" i="7"/>
  <c r="DC31" i="7"/>
  <c r="EA31" i="7"/>
  <c r="Q38" i="7"/>
  <c r="BM38" i="7"/>
  <c r="EG39" i="7"/>
  <c r="W40" i="7"/>
  <c r="Q41" i="7"/>
  <c r="FK45" i="7"/>
  <c r="DC64" i="7"/>
  <c r="CE70" i="7"/>
  <c r="BG51" i="7"/>
  <c r="DU51" i="7"/>
  <c r="CE59" i="7"/>
  <c r="DC59" i="7"/>
  <c r="CE60" i="7"/>
  <c r="BG66" i="7"/>
  <c r="CE69" i="7"/>
  <c r="AO46" i="7"/>
  <c r="ES46" i="7"/>
  <c r="Q47" i="7"/>
  <c r="BM47" i="7"/>
  <c r="DU47" i="7"/>
  <c r="ES47" i="7"/>
  <c r="BY48" i="7"/>
  <c r="DO48" i="7"/>
  <c r="EG48" i="7"/>
  <c r="BS49" i="7"/>
  <c r="DI49" i="7"/>
  <c r="AO51" i="7"/>
  <c r="BM51" i="7"/>
  <c r="ES51" i="7"/>
  <c r="Q52" i="7"/>
  <c r="AO52" i="7"/>
  <c r="BM52" i="7"/>
  <c r="ES52" i="7"/>
  <c r="BG53" i="7"/>
  <c r="ES53" i="7"/>
  <c r="BY55" i="7"/>
  <c r="AI56" i="7"/>
  <c r="EM56" i="7"/>
  <c r="DO57" i="7"/>
  <c r="BS58" i="7"/>
  <c r="DI58" i="7"/>
  <c r="AO59" i="7"/>
  <c r="BM59" i="7"/>
  <c r="DI59" i="7"/>
  <c r="EY59" i="7"/>
  <c r="AO60" i="7"/>
  <c r="BM60" i="7"/>
  <c r="CK60" i="7"/>
  <c r="EY60" i="7"/>
  <c r="CE61" i="7"/>
  <c r="DC61" i="7"/>
  <c r="FK62" i="7"/>
  <c r="BS65" i="7"/>
  <c r="EG65" i="7"/>
  <c r="BM66" i="7"/>
  <c r="EA66" i="7"/>
  <c r="CW67" i="7"/>
  <c r="EM67" i="7"/>
  <c r="DI68" i="7"/>
  <c r="AI70" i="7"/>
  <c r="DU70" i="7"/>
  <c r="BY72" i="7"/>
  <c r="CW72" i="7"/>
  <c r="DU72" i="7"/>
  <c r="FK72" i="7"/>
  <c r="BA73" i="7"/>
  <c r="W79" i="7"/>
  <c r="AU79" i="7"/>
  <c r="BS79" i="7"/>
  <c r="CQ79" i="7"/>
  <c r="DO79" i="7"/>
  <c r="EM79" i="7"/>
  <c r="DC86" i="7"/>
  <c r="DI46" i="7"/>
  <c r="DI51" i="7"/>
  <c r="AU52" i="7"/>
  <c r="BS52" i="7"/>
  <c r="DI52" i="7"/>
  <c r="CK53" i="7"/>
  <c r="ES54" i="7"/>
  <c r="Q55" i="7"/>
  <c r="ES55" i="7"/>
  <c r="DU56" i="7"/>
  <c r="CQ60" i="7"/>
  <c r="DI60" i="7"/>
  <c r="BM62" i="7"/>
  <c r="DI66" i="7"/>
  <c r="ES67" i="7"/>
  <c r="AI71" i="7"/>
  <c r="CE71" i="7"/>
  <c r="DC71" i="7"/>
  <c r="EA71" i="7"/>
  <c r="AI72" i="7"/>
  <c r="BM76" i="7"/>
  <c r="CK76" i="7"/>
  <c r="DI76" i="7"/>
  <c r="EA84" i="7"/>
  <c r="CE89" i="7"/>
  <c r="BS44" i="7"/>
  <c r="DI44" i="7"/>
  <c r="EG44" i="7"/>
  <c r="EG46" i="7"/>
  <c r="CQ47" i="7"/>
  <c r="DI47" i="7"/>
  <c r="AO48" i="7"/>
  <c r="CW49" i="7"/>
  <c r="EM49" i="7"/>
  <c r="EM50" i="7"/>
  <c r="CQ51" i="7"/>
  <c r="EG51" i="7"/>
  <c r="EG52" i="7"/>
  <c r="W53" i="7"/>
  <c r="AU53" i="7"/>
  <c r="BS53" i="7"/>
  <c r="EG53" i="7"/>
  <c r="W54" i="7"/>
  <c r="CK54" i="7"/>
  <c r="EY54" i="7"/>
  <c r="AO55" i="7"/>
  <c r="BM55" i="7"/>
  <c r="EA55" i="7"/>
  <c r="EY55" i="7"/>
  <c r="BM56" i="7"/>
  <c r="EM58" i="7"/>
  <c r="EM59" i="7"/>
  <c r="DO60" i="7"/>
  <c r="W61" i="7"/>
  <c r="BS61" i="7"/>
  <c r="CQ61" i="7"/>
  <c r="DO61" i="7"/>
  <c r="W62" i="7"/>
  <c r="AU62" i="7"/>
  <c r="BS62" i="7"/>
  <c r="EY62" i="7"/>
  <c r="CW63" i="7"/>
  <c r="EM63" i="7"/>
  <c r="W64" i="7"/>
  <c r="BS64" i="7"/>
  <c r="DI64" i="7"/>
  <c r="CW65" i="7"/>
  <c r="AO67" i="7"/>
  <c r="BM67" i="7"/>
  <c r="EA67" i="7"/>
  <c r="AI68" i="7"/>
  <c r="CW68" i="7"/>
  <c r="EM68" i="7"/>
  <c r="DO69" i="7"/>
  <c r="BM71" i="7"/>
  <c r="CK71" i="7"/>
  <c r="DI71" i="7"/>
  <c r="EY71" i="7"/>
  <c r="CE72" i="7"/>
  <c r="DC72" i="7"/>
  <c r="BM74" i="7"/>
  <c r="DI74" i="7"/>
  <c r="AO75" i="7"/>
  <c r="DI75" i="7"/>
  <c r="EY83" i="7"/>
  <c r="Q92" i="7"/>
  <c r="BS70" i="7"/>
  <c r="DI70" i="7"/>
  <c r="EG70" i="7"/>
  <c r="CW46" i="7"/>
  <c r="EM46" i="7"/>
  <c r="FK46" i="7"/>
  <c r="BY47" i="7"/>
  <c r="DO47" i="7"/>
  <c r="Q49" i="7"/>
  <c r="DU49" i="7"/>
  <c r="AI50" i="7"/>
  <c r="EM51" i="7"/>
  <c r="FK51" i="7"/>
  <c r="EM52" i="7"/>
  <c r="DO53" i="7"/>
  <c r="EM53" i="7"/>
  <c r="CQ54" i="7"/>
  <c r="EG54" i="7"/>
  <c r="AU55" i="7"/>
  <c r="BS55" i="7"/>
  <c r="EG55" i="7"/>
  <c r="BS56" i="7"/>
  <c r="DI56" i="7"/>
  <c r="EY57" i="7"/>
  <c r="AO58" i="7"/>
  <c r="DU58" i="7"/>
  <c r="DU59" i="7"/>
  <c r="ES59" i="7"/>
  <c r="DU60" i="7"/>
  <c r="FK60" i="7"/>
  <c r="CW61" i="7"/>
  <c r="FK61" i="7"/>
  <c r="BA62" i="7"/>
  <c r="BY62" i="7"/>
  <c r="DO62" i="7"/>
  <c r="ES63" i="7"/>
  <c r="FK63" i="7"/>
  <c r="BY64" i="7"/>
  <c r="DO64" i="7"/>
  <c r="W65" i="7"/>
  <c r="CW66" i="7"/>
  <c r="EM66" i="7"/>
  <c r="AU67" i="7"/>
  <c r="BS67" i="7"/>
  <c r="AO68" i="7"/>
  <c r="BM68" i="7"/>
  <c r="ES68" i="7"/>
  <c r="DU69" i="7"/>
  <c r="CQ70" i="7"/>
  <c r="W71" i="7"/>
  <c r="AU71" i="7"/>
  <c r="BS71" i="7"/>
  <c r="CQ71" i="7"/>
  <c r="DO71" i="7"/>
  <c r="W72" i="7"/>
  <c r="CK72" i="7"/>
  <c r="DI72" i="7"/>
  <c r="AO73" i="7"/>
  <c r="BM73" i="7"/>
  <c r="BY70" i="7"/>
  <c r="DO70" i="7"/>
  <c r="EM70" i="7"/>
  <c r="EM71" i="7"/>
  <c r="BS72" i="7"/>
  <c r="CQ72" i="7"/>
  <c r="DO72" i="7"/>
  <c r="W73" i="7"/>
  <c r="AU73" i="7"/>
  <c r="BS73" i="7"/>
  <c r="EG80" i="7"/>
  <c r="CE87" i="7"/>
  <c r="Q94" i="7"/>
  <c r="BA80" i="7"/>
  <c r="EY92" i="7"/>
  <c r="CK94" i="7"/>
  <c r="BM100" i="7"/>
  <c r="BM105" i="7"/>
  <c r="AO106" i="7"/>
  <c r="DC111" i="7"/>
  <c r="BY73" i="7"/>
  <c r="CW73" i="7"/>
  <c r="DU73" i="7"/>
  <c r="FK73" i="7"/>
  <c r="BA74" i="7"/>
  <c r="BY74" i="7"/>
  <c r="CW74" i="7"/>
  <c r="DU74" i="7"/>
  <c r="FK74" i="7"/>
  <c r="BY75" i="7"/>
  <c r="CW75" i="7"/>
  <c r="DU75" i="7"/>
  <c r="FK75" i="7"/>
  <c r="BY76" i="7"/>
  <c r="CW76" i="7"/>
  <c r="DU76" i="7"/>
  <c r="FK76" i="7"/>
  <c r="BA77" i="7"/>
  <c r="BY77" i="7"/>
  <c r="CW77" i="7"/>
  <c r="FK77" i="7"/>
  <c r="BA78" i="7"/>
  <c r="BY78" i="7"/>
  <c r="CW78" i="7"/>
  <c r="DU78" i="7"/>
  <c r="BY81" i="7"/>
  <c r="EM81" i="7"/>
  <c r="CQ82" i="7"/>
  <c r="CQ84" i="7"/>
  <c r="EG84" i="7"/>
  <c r="AU85" i="7"/>
  <c r="BS85" i="7"/>
  <c r="EG85" i="7"/>
  <c r="BS86" i="7"/>
  <c r="DI86" i="7"/>
  <c r="CK87" i="7"/>
  <c r="EY87" i="7"/>
  <c r="W89" i="7"/>
  <c r="AI90" i="7"/>
  <c r="BA91" i="7"/>
  <c r="BY91" i="7"/>
  <c r="W92" i="7"/>
  <c r="BS92" i="7"/>
  <c r="EG92" i="7"/>
  <c r="AO93" i="7"/>
  <c r="W94" i="7"/>
  <c r="BS94" i="7"/>
  <c r="CQ94" i="7"/>
  <c r="DO94" i="7"/>
  <c r="EM94" i="7"/>
  <c r="FK95" i="7"/>
  <c r="BY96" i="7"/>
  <c r="CW96" i="7"/>
  <c r="DU96" i="7"/>
  <c r="BY99" i="7"/>
  <c r="CW99" i="7"/>
  <c r="DU99" i="7"/>
  <c r="EY101" i="7"/>
  <c r="Q102" i="7"/>
  <c r="BM102" i="7"/>
  <c r="EY102" i="7"/>
  <c r="Q103" i="7"/>
  <c r="CK103" i="7"/>
  <c r="BS108" i="7"/>
  <c r="W109" i="7"/>
  <c r="BS109" i="7"/>
  <c r="BS110" i="7"/>
  <c r="W111" i="7"/>
  <c r="BS111" i="7"/>
  <c r="AI79" i="7"/>
  <c r="CE79" i="7"/>
  <c r="DC79" i="7"/>
  <c r="BY83" i="7"/>
  <c r="AC84" i="7"/>
  <c r="DC90" i="7"/>
  <c r="DO92" i="7"/>
  <c r="EM92" i="7"/>
  <c r="CW94" i="7"/>
  <c r="DU94" i="7"/>
  <c r="ES94" i="7"/>
  <c r="CE97" i="7"/>
  <c r="DC97" i="7"/>
  <c r="EY97" i="7"/>
  <c r="BM98" i="7"/>
  <c r="EY98" i="7"/>
  <c r="CE99" i="7"/>
  <c r="EA99" i="7"/>
  <c r="EG101" i="7"/>
  <c r="AU102" i="7"/>
  <c r="EG102" i="7"/>
  <c r="AU103" i="7"/>
  <c r="W104" i="7"/>
  <c r="BS104" i="7"/>
  <c r="DO104" i="7"/>
  <c r="BY105" i="7"/>
  <c r="DO105" i="7"/>
  <c r="BY106" i="7"/>
  <c r="CW106" i="7"/>
  <c r="AC107" i="7"/>
  <c r="BA107" i="7"/>
  <c r="CW107" i="7"/>
  <c r="DU109" i="7"/>
  <c r="CW110" i="7"/>
  <c r="CQ111" i="7"/>
  <c r="DO111" i="7"/>
  <c r="DC73" i="7"/>
  <c r="AI74" i="7"/>
  <c r="BG74" i="7"/>
  <c r="CE74" i="7"/>
  <c r="DC74" i="7"/>
  <c r="AI75" i="7"/>
  <c r="CE75" i="7"/>
  <c r="DC75" i="7"/>
  <c r="AI76" i="7"/>
  <c r="CE76" i="7"/>
  <c r="DC76" i="7"/>
  <c r="AI77" i="7"/>
  <c r="CE77" i="7"/>
  <c r="DC77" i="7"/>
  <c r="AI78" i="7"/>
  <c r="BG78" i="7"/>
  <c r="CE78" i="7"/>
  <c r="DC78" i="7"/>
  <c r="EY78" i="7"/>
  <c r="BM79" i="7"/>
  <c r="EG79" i="7"/>
  <c r="W80" i="7"/>
  <c r="CK80" i="7"/>
  <c r="EY80" i="7"/>
  <c r="BM81" i="7"/>
  <c r="BG82" i="7"/>
  <c r="CW82" i="7"/>
  <c r="AI83" i="7"/>
  <c r="AI84" i="7"/>
  <c r="EM86" i="7"/>
  <c r="DO87" i="7"/>
  <c r="DO88" i="7"/>
  <c r="EM88" i="7"/>
  <c r="FK88" i="7"/>
  <c r="DO89" i="7"/>
  <c r="CK90" i="7"/>
  <c r="EY90" i="7"/>
  <c r="BG91" i="7"/>
  <c r="FK92" i="7"/>
  <c r="BA93" i="7"/>
  <c r="CW93" i="7"/>
  <c r="DU93" i="7"/>
  <c r="ES93" i="7"/>
  <c r="BM97" i="7"/>
  <c r="EG97" i="7"/>
  <c r="EY99" i="7"/>
  <c r="BY100" i="7"/>
  <c r="CW100" i="7"/>
  <c r="CW104" i="7"/>
  <c r="DU104" i="7"/>
  <c r="DU105" i="7"/>
  <c r="ES106" i="7"/>
  <c r="AI107" i="7"/>
  <c r="ES107" i="7"/>
  <c r="AI108" i="7"/>
  <c r="BG108" i="7"/>
  <c r="ES108" i="7"/>
  <c r="AI109" i="7"/>
  <c r="BG109" i="7"/>
  <c r="ES109" i="7"/>
  <c r="AI110" i="7"/>
  <c r="BG110" i="7"/>
  <c r="DU110" i="7"/>
  <c r="ES110" i="7"/>
  <c r="BY111" i="7"/>
  <c r="EM111" i="7"/>
  <c r="DI80" i="7"/>
  <c r="W81" i="7"/>
  <c r="Q82" i="7"/>
  <c r="FK86" i="7"/>
  <c r="EM87" i="7"/>
  <c r="FK87" i="7"/>
  <c r="EM89" i="7"/>
  <c r="W90" i="7"/>
  <c r="AU90" i="7"/>
  <c r="BS90" i="7"/>
  <c r="BM91" i="7"/>
  <c r="BG92" i="7"/>
  <c r="DU92" i="7"/>
  <c r="EG96" i="7"/>
  <c r="W98" i="7"/>
  <c r="BS98" i="7"/>
  <c r="CQ98" i="7"/>
  <c r="DU100" i="7"/>
  <c r="BY102" i="7"/>
  <c r="BY103" i="7"/>
  <c r="CW103" i="7"/>
  <c r="DU103" i="7"/>
  <c r="BS81" i="7"/>
  <c r="DI81" i="7"/>
  <c r="EA82" i="7"/>
  <c r="Q83" i="7"/>
  <c r="AO83" i="7"/>
  <c r="BM83" i="7"/>
  <c r="EA83" i="7"/>
  <c r="Q84" i="7"/>
  <c r="BM84" i="7"/>
  <c r="Q85" i="7"/>
  <c r="Q86" i="7"/>
  <c r="AI87" i="7"/>
  <c r="BG87" i="7"/>
  <c r="AI88" i="7"/>
  <c r="BG89" i="7"/>
  <c r="DO90" i="7"/>
  <c r="W91" i="7"/>
  <c r="DI95" i="7"/>
  <c r="EG95" i="7"/>
  <c r="W97" i="7"/>
  <c r="AU97" i="7"/>
  <c r="BS97" i="7"/>
  <c r="CQ97" i="7"/>
  <c r="DO97" i="7"/>
  <c r="EM97" i="7"/>
  <c r="DO98" i="7"/>
  <c r="W99" i="7"/>
  <c r="AU99" i="7"/>
  <c r="DC100" i="7"/>
  <c r="ES100" i="7"/>
  <c r="AC101" i="7"/>
  <c r="BY101" i="7"/>
  <c r="CW101" i="7"/>
  <c r="DU102" i="7"/>
  <c r="ES103" i="7"/>
  <c r="AI104" i="7"/>
  <c r="BG104" i="7"/>
  <c r="DC104" i="7"/>
  <c r="EA104" i="7"/>
  <c r="DC105" i="7"/>
  <c r="EA105" i="7"/>
  <c r="EY106" i="7"/>
  <c r="Q107" i="7"/>
  <c r="EY107" i="7"/>
  <c r="Q108" i="7"/>
  <c r="CK108" i="7"/>
  <c r="EY108" i="7"/>
  <c r="Q109" i="7"/>
  <c r="EY109" i="7"/>
  <c r="AO110" i="7"/>
  <c r="BM110" i="7"/>
  <c r="EA110" i="7"/>
  <c r="EY110" i="7"/>
  <c r="ES111" i="7"/>
  <c r="ES14" i="7"/>
  <c r="ES32" i="7"/>
  <c r="ES38" i="7"/>
  <c r="ES45" i="7"/>
  <c r="ES64" i="7"/>
  <c r="ES65" i="7"/>
  <c r="ES70" i="7"/>
  <c r="ES71" i="7"/>
  <c r="ES78" i="7"/>
  <c r="ES90" i="7"/>
  <c r="ES92" i="7"/>
  <c r="ES96" i="7"/>
  <c r="ES98" i="7"/>
  <c r="ES104" i="7"/>
  <c r="ES105" i="7"/>
  <c r="ES81" i="7"/>
  <c r="ES87" i="7"/>
  <c r="ES89" i="7"/>
  <c r="ES56" i="7"/>
  <c r="ES84" i="7"/>
  <c r="ES85" i="7"/>
  <c r="ES102" i="1"/>
  <c r="ES104" i="1"/>
  <c r="EY103" i="1"/>
  <c r="EY102" i="1"/>
  <c r="EY104" i="1"/>
  <c r="EY101" i="1"/>
  <c r="EY105" i="1"/>
  <c r="EY79" i="7"/>
  <c r="EY95" i="7"/>
  <c r="EY111" i="7"/>
  <c r="EY72" i="7"/>
  <c r="EY73" i="7"/>
  <c r="EY74" i="7"/>
  <c r="EY75" i="7"/>
  <c r="EY76" i="7"/>
  <c r="EY77" i="7"/>
  <c r="EY93" i="7"/>
  <c r="EG106" i="7"/>
  <c r="EG107" i="7"/>
  <c r="EG108" i="7"/>
  <c r="EG109" i="7"/>
  <c r="EG98" i="7"/>
  <c r="EG104" i="7"/>
  <c r="EG105" i="7"/>
  <c r="EG99" i="7"/>
  <c r="EG100" i="7"/>
  <c r="EG103" i="7"/>
  <c r="EA104" i="1"/>
  <c r="EA92" i="1"/>
  <c r="EA93" i="1"/>
  <c r="EA94" i="1"/>
  <c r="EA95" i="1"/>
  <c r="EA96" i="1"/>
  <c r="EA97" i="1"/>
  <c r="EA98" i="1"/>
  <c r="EA105" i="1"/>
  <c r="EA99" i="1"/>
  <c r="DU92" i="1"/>
  <c r="DU93" i="1"/>
  <c r="DU94" i="1"/>
  <c r="DU95" i="1"/>
  <c r="DU96" i="1"/>
  <c r="DU97" i="1"/>
  <c r="DU98" i="1"/>
  <c r="DU105" i="1"/>
  <c r="EA60" i="7"/>
  <c r="EA72" i="7"/>
  <c r="EA73" i="7"/>
  <c r="EA74" i="7"/>
  <c r="EA75" i="7"/>
  <c r="EA76" i="7"/>
  <c r="EA61" i="7"/>
  <c r="EA77" i="7"/>
  <c r="EA78" i="7"/>
  <c r="EA79" i="7"/>
  <c r="EA111" i="7"/>
  <c r="EA92" i="7"/>
  <c r="EA93" i="7"/>
  <c r="EA94" i="7"/>
  <c r="EA95" i="7"/>
  <c r="EA96" i="7"/>
  <c r="EA97" i="7"/>
  <c r="DU15" i="7"/>
  <c r="DU32" i="7"/>
  <c r="DU62" i="7"/>
  <c r="DU71" i="7"/>
  <c r="DU80" i="7"/>
  <c r="DU91" i="7"/>
  <c r="DU106" i="7"/>
  <c r="DU41" i="7"/>
  <c r="DU43" i="7"/>
  <c r="DU46" i="7"/>
  <c r="DU52" i="7"/>
  <c r="DU57" i="7"/>
  <c r="DU81" i="7"/>
  <c r="DU84" i="7"/>
  <c r="DU86" i="7"/>
  <c r="DU89" i="7"/>
  <c r="DU45" i="7"/>
  <c r="DU50" i="7"/>
  <c r="DU53" i="7"/>
  <c r="DU55" i="7"/>
  <c r="DU87" i="7"/>
  <c r="DU82" i="7"/>
  <c r="DU85" i="7"/>
  <c r="DU88" i="7"/>
  <c r="DI12" i="7"/>
  <c r="DI22" i="7"/>
  <c r="DI33" i="7"/>
  <c r="DI36" i="7"/>
  <c r="DI40" i="7"/>
  <c r="DI45" i="7"/>
  <c r="DI50" i="7"/>
  <c r="DI53" i="7"/>
  <c r="DI55" i="7"/>
  <c r="DI62" i="7"/>
  <c r="DI78" i="7"/>
  <c r="DI79" i="7"/>
  <c r="DI82" i="7"/>
  <c r="DI85" i="7"/>
  <c r="DI88" i="7"/>
  <c r="DI102" i="7"/>
  <c r="DI103" i="7"/>
  <c r="DI104" i="7"/>
  <c r="DI109" i="7"/>
  <c r="DI111" i="7"/>
  <c r="DI100" i="7"/>
  <c r="DI104" i="1"/>
  <c r="DI93" i="1"/>
  <c r="DI94" i="1"/>
  <c r="DI100" i="1"/>
  <c r="DI101" i="1"/>
  <c r="CW51" i="7"/>
  <c r="CW54" i="7"/>
  <c r="CW56" i="7"/>
  <c r="CW58" i="7"/>
  <c r="CW52" i="7"/>
  <c r="CW57" i="7"/>
  <c r="CW83" i="7"/>
  <c r="CW53" i="7"/>
  <c r="CW55" i="7"/>
  <c r="CW81" i="7"/>
  <c r="CW84" i="7"/>
  <c r="CW86" i="7"/>
  <c r="CW89" i="7"/>
  <c r="CW87" i="7"/>
  <c r="CQ12" i="7"/>
  <c r="CQ15" i="7"/>
  <c r="CQ21" i="7"/>
  <c r="CQ45" i="7"/>
  <c r="CQ46" i="7"/>
  <c r="CQ48" i="7"/>
  <c r="CQ50" i="7"/>
  <c r="CQ52" i="7"/>
  <c r="CQ57" i="7"/>
  <c r="CQ59" i="7"/>
  <c r="CQ66" i="7"/>
  <c r="CQ68" i="7"/>
  <c r="CQ69" i="7"/>
  <c r="CQ73" i="7"/>
  <c r="CQ77" i="7"/>
  <c r="CQ80" i="7"/>
  <c r="CQ83" i="7"/>
  <c r="CQ90" i="7"/>
  <c r="CQ91" i="7"/>
  <c r="CQ96" i="7"/>
  <c r="CQ99" i="7"/>
  <c r="CQ100" i="7"/>
  <c r="CQ38" i="7"/>
  <c r="CQ101" i="7"/>
  <c r="CQ22" i="7"/>
  <c r="CQ23" i="7"/>
  <c r="CQ28" i="7"/>
  <c r="CQ102" i="7"/>
  <c r="CQ106" i="7"/>
  <c r="CQ109" i="7"/>
  <c r="CQ26" i="7"/>
  <c r="CQ33" i="7"/>
  <c r="CQ103" i="7"/>
  <c r="CQ32" i="7"/>
  <c r="CQ34" i="7"/>
  <c r="CQ35" i="7"/>
  <c r="CQ36" i="7"/>
  <c r="CQ37" i="7"/>
  <c r="CQ104" i="7"/>
  <c r="CQ107" i="7"/>
  <c r="CQ110" i="7"/>
  <c r="CQ25" i="7"/>
  <c r="CQ27" i="7"/>
  <c r="CQ30" i="7"/>
  <c r="CQ105" i="7"/>
  <c r="CQ108" i="7"/>
  <c r="CK62" i="7"/>
  <c r="CK70" i="7"/>
  <c r="CK73" i="7"/>
  <c r="CK77" i="7"/>
  <c r="CK95" i="7"/>
  <c r="CK65" i="7"/>
  <c r="CK74" i="7"/>
  <c r="CK78" i="7"/>
  <c r="CK91" i="7"/>
  <c r="CK96" i="7"/>
  <c r="CK99" i="7"/>
  <c r="CK66" i="7"/>
  <c r="CK75" i="7"/>
  <c r="CK79" i="7"/>
  <c r="CK93" i="7"/>
  <c r="CK97" i="7"/>
  <c r="CK100" i="7"/>
  <c r="CK25" i="7"/>
  <c r="CK26" i="7"/>
  <c r="CK27" i="7"/>
  <c r="CK30" i="7"/>
  <c r="CK33" i="7"/>
  <c r="CK40" i="7"/>
  <c r="CK41" i="7"/>
  <c r="CK42" i="7"/>
  <c r="CK82" i="7"/>
  <c r="CK85" i="7"/>
  <c r="CK88" i="7"/>
  <c r="CK104" i="7"/>
  <c r="CK107" i="7"/>
  <c r="CK110" i="7"/>
  <c r="CK20" i="7"/>
  <c r="CK38" i="7"/>
  <c r="CK45" i="7"/>
  <c r="CK46" i="7"/>
  <c r="CK48" i="7"/>
  <c r="CK50" i="7"/>
  <c r="CK52" i="7"/>
  <c r="CK57" i="7"/>
  <c r="CK81" i="7"/>
  <c r="CK84" i="7"/>
  <c r="CK86" i="7"/>
  <c r="CK89" i="7"/>
  <c r="CK102" i="7"/>
  <c r="CK106" i="7"/>
  <c r="CK109" i="7"/>
  <c r="CK99" i="1"/>
  <c r="CK105" i="1"/>
  <c r="CK95" i="1"/>
  <c r="CK103" i="1"/>
  <c r="BY60" i="7"/>
  <c r="BY65" i="7"/>
  <c r="BY71" i="7"/>
  <c r="BY93" i="7"/>
  <c r="BY95" i="7"/>
  <c r="BY97" i="7"/>
  <c r="BY104" i="7"/>
  <c r="BY107" i="7"/>
  <c r="BY45" i="7"/>
  <c r="BY46" i="7"/>
  <c r="BY84" i="7"/>
  <c r="BY86" i="7"/>
  <c r="BY89" i="7"/>
  <c r="BY43" i="7"/>
  <c r="BY44" i="7"/>
  <c r="BY51" i="7"/>
  <c r="BY54" i="7"/>
  <c r="BY56" i="7"/>
  <c r="BY58" i="7"/>
  <c r="BY87" i="7"/>
  <c r="BY40" i="7"/>
  <c r="BY41" i="7"/>
  <c r="BY42" i="7"/>
  <c r="BY50" i="7"/>
  <c r="BY52" i="7"/>
  <c r="BY57" i="7"/>
  <c r="BY82" i="7"/>
  <c r="BY85" i="7"/>
  <c r="BY88" i="7"/>
  <c r="BM92" i="1"/>
  <c r="BM94" i="1"/>
  <c r="BM96" i="1"/>
  <c r="BM98" i="1"/>
  <c r="BM100" i="1"/>
  <c r="BM102" i="1"/>
  <c r="BM104" i="1"/>
  <c r="BM93" i="1"/>
  <c r="BM95" i="1"/>
  <c r="BM97" i="1"/>
  <c r="BM99" i="1"/>
  <c r="BM101" i="1"/>
  <c r="BM103" i="1"/>
  <c r="BM105" i="1"/>
  <c r="BM17" i="7"/>
  <c r="BM35" i="7"/>
  <c r="BM45" i="7"/>
  <c r="BM46" i="7"/>
  <c r="BM48" i="7"/>
  <c r="BM82" i="7"/>
  <c r="BM85" i="7"/>
  <c r="BM88" i="7"/>
  <c r="BM101" i="7"/>
  <c r="BM104" i="7"/>
  <c r="BM109" i="7"/>
  <c r="BM99" i="7"/>
  <c r="BG18" i="7"/>
  <c r="BG22" i="7"/>
  <c r="BG25" i="7"/>
  <c r="BG30" i="7"/>
  <c r="BG32" i="7"/>
  <c r="BG37" i="7"/>
  <c r="BG45" i="7"/>
  <c r="BG46" i="7"/>
  <c r="BG52" i="7"/>
  <c r="BG54" i="7"/>
  <c r="BG62" i="7"/>
  <c r="BG63" i="7"/>
  <c r="BG68" i="7"/>
  <c r="BG80" i="7"/>
  <c r="BG84" i="7"/>
  <c r="BG100" i="7"/>
  <c r="BG101" i="7"/>
  <c r="BG103" i="7"/>
  <c r="BG105" i="7"/>
  <c r="BG69" i="7"/>
  <c r="BG73" i="7"/>
  <c r="BG77" i="7"/>
  <c r="BG94" i="7"/>
  <c r="BG98" i="7"/>
  <c r="BG60" i="7"/>
  <c r="BG61" i="7"/>
  <c r="BG72" i="7"/>
  <c r="BG76" i="7"/>
  <c r="BG90" i="7"/>
  <c r="BG93" i="7"/>
  <c r="BG97" i="7"/>
  <c r="BG59" i="7"/>
  <c r="BG71" i="7"/>
  <c r="BG75" i="7"/>
  <c r="BG79" i="7"/>
  <c r="BG96" i="7"/>
  <c r="BG111" i="7"/>
  <c r="AU95" i="1"/>
  <c r="AU99" i="1"/>
  <c r="AU103" i="1"/>
  <c r="BG93" i="1"/>
  <c r="BG97" i="1"/>
  <c r="BG101" i="1"/>
  <c r="BG105" i="1"/>
  <c r="BG92" i="1"/>
  <c r="BG96" i="1"/>
  <c r="BG100" i="1"/>
  <c r="BG104" i="1"/>
  <c r="BG95" i="1"/>
  <c r="BG99" i="1"/>
  <c r="BG103" i="1"/>
  <c r="BA93" i="1"/>
  <c r="BA105" i="1"/>
  <c r="BA92" i="1"/>
  <c r="BA96" i="1"/>
  <c r="BA100" i="1"/>
  <c r="BA104" i="1"/>
  <c r="BA16" i="7"/>
  <c r="BA28" i="7"/>
  <c r="BA36" i="7"/>
  <c r="BA48" i="7"/>
  <c r="BA50" i="7"/>
  <c r="BA59" i="7"/>
  <c r="BA70" i="7"/>
  <c r="BA71" i="7"/>
  <c r="BA75" i="7"/>
  <c r="BA79" i="7"/>
  <c r="BA96" i="7"/>
  <c r="BA102" i="7"/>
  <c r="BA104" i="7"/>
  <c r="BA106" i="7"/>
  <c r="BA110" i="7"/>
  <c r="BA111" i="7"/>
  <c r="BA23" i="7"/>
  <c r="BA22" i="7"/>
  <c r="BA41" i="7"/>
  <c r="BA52" i="7"/>
  <c r="BA55" i="7"/>
  <c r="BA57" i="7"/>
  <c r="BA37" i="7"/>
  <c r="BA89" i="7"/>
  <c r="BA12" i="7"/>
  <c r="BA18" i="7"/>
  <c r="BA34" i="7"/>
  <c r="BA44" i="7"/>
  <c r="BA45" i="7"/>
  <c r="BA60" i="7"/>
  <c r="BA61" i="7"/>
  <c r="BA63" i="7"/>
  <c r="BA64" i="7"/>
  <c r="BA72" i="7"/>
  <c r="BA76" i="7"/>
  <c r="BA94" i="7"/>
  <c r="BA98" i="7"/>
  <c r="BA100" i="7"/>
  <c r="BA101" i="7"/>
  <c r="BA103" i="7"/>
  <c r="BA105" i="7"/>
  <c r="BA54" i="7"/>
  <c r="BA83" i="7"/>
  <c r="BA86" i="7"/>
  <c r="BA88" i="7"/>
  <c r="BA51" i="7"/>
  <c r="BA53" i="7"/>
  <c r="BA56" i="7"/>
  <c r="BA85" i="7"/>
  <c r="BA58" i="7"/>
  <c r="BA81" i="7"/>
  <c r="BA82" i="7"/>
  <c r="BA84" i="7"/>
  <c r="BA87" i="7"/>
  <c r="AU94" i="1"/>
  <c r="AU98" i="1"/>
  <c r="AU102" i="1"/>
  <c r="AO93" i="1"/>
  <c r="AO97" i="1"/>
  <c r="AO101" i="1"/>
  <c r="AO105" i="1"/>
  <c r="AO92" i="1"/>
  <c r="AO96" i="1"/>
  <c r="AO100" i="1"/>
  <c r="AO104" i="1"/>
  <c r="AO95" i="1"/>
  <c r="AO99" i="1"/>
  <c r="AO103" i="1"/>
  <c r="AU15" i="7"/>
  <c r="AU44" i="7"/>
  <c r="AU47" i="7"/>
  <c r="AU50" i="7"/>
  <c r="AU54" i="7"/>
  <c r="AU65" i="7"/>
  <c r="AU66" i="7"/>
  <c r="AU74" i="7"/>
  <c r="AU78" i="7"/>
  <c r="AU83" i="7"/>
  <c r="AU86" i="7"/>
  <c r="AU88" i="7"/>
  <c r="AU96" i="7"/>
  <c r="AU105" i="7"/>
  <c r="AU108" i="7"/>
  <c r="AU111" i="7"/>
  <c r="AU43" i="7"/>
  <c r="AU48" i="7"/>
  <c r="AU49" i="7"/>
  <c r="AU58" i="7"/>
  <c r="AU61" i="7"/>
  <c r="AU63" i="7"/>
  <c r="AU64" i="7"/>
  <c r="AU72" i="7"/>
  <c r="AU76" i="7"/>
  <c r="AU80" i="7"/>
  <c r="AU81" i="7"/>
  <c r="AU82" i="7"/>
  <c r="AU84" i="7"/>
  <c r="AU87" i="7"/>
  <c r="AU92" i="7"/>
  <c r="AU94" i="7"/>
  <c r="AU98" i="7"/>
  <c r="AU101" i="7"/>
  <c r="AU104" i="7"/>
  <c r="AU109" i="7"/>
  <c r="AU32" i="7"/>
  <c r="AU35" i="7"/>
  <c r="AU25" i="7"/>
  <c r="AU110" i="7"/>
  <c r="AO66" i="7"/>
  <c r="AO72" i="7"/>
  <c r="AO76" i="7"/>
  <c r="AO94" i="7"/>
  <c r="AO98" i="7"/>
  <c r="AO63" i="7"/>
  <c r="AO69" i="7"/>
  <c r="AO74" i="7"/>
  <c r="AO78" i="7"/>
  <c r="AO96" i="7"/>
  <c r="AO101" i="7"/>
  <c r="AO105" i="7"/>
  <c r="AO109" i="7"/>
  <c r="AO104" i="7"/>
  <c r="AO108" i="7"/>
  <c r="AO31" i="7"/>
  <c r="AO44" i="7"/>
  <c r="AO47" i="7"/>
  <c r="AO50" i="7"/>
  <c r="AO54" i="7"/>
  <c r="AO80" i="7"/>
  <c r="AO81" i="7"/>
  <c r="AO82" i="7"/>
  <c r="AO84" i="7"/>
  <c r="AO87" i="7"/>
  <c r="AO103" i="7"/>
  <c r="AO107" i="7"/>
  <c r="AU92" i="1"/>
  <c r="AU96" i="1"/>
  <c r="AU100" i="1"/>
  <c r="AU104" i="1"/>
  <c r="AU93" i="1"/>
  <c r="AU97" i="1"/>
  <c r="AU101" i="1"/>
  <c r="AU105" i="1"/>
  <c r="AI61" i="7"/>
  <c r="AI93" i="7"/>
  <c r="AI94" i="7"/>
  <c r="AI95" i="7"/>
  <c r="AI96" i="7"/>
  <c r="AI97" i="7"/>
  <c r="AI98" i="7"/>
  <c r="AI111" i="7"/>
  <c r="AI69" i="7"/>
  <c r="AI92" i="7"/>
  <c r="AC64" i="7"/>
  <c r="AC66" i="7"/>
  <c r="AC68" i="7"/>
  <c r="AC16" i="7"/>
  <c r="AC30" i="7"/>
  <c r="AC42" i="7"/>
  <c r="AC44" i="7"/>
  <c r="AC46" i="7"/>
  <c r="AC48" i="7"/>
  <c r="AC49" i="7"/>
  <c r="AC52" i="7"/>
  <c r="AC56" i="7"/>
  <c r="AC83" i="7"/>
  <c r="AC87" i="7"/>
  <c r="AC102" i="7"/>
  <c r="AC106" i="7"/>
  <c r="AC17" i="7"/>
  <c r="AC32" i="7"/>
  <c r="AC35" i="7"/>
  <c r="AC39" i="7"/>
  <c r="AC51" i="7"/>
  <c r="AC55" i="7"/>
  <c r="AC59" i="7"/>
  <c r="AC60" i="7"/>
  <c r="AC80" i="7"/>
  <c r="AC81" i="7"/>
  <c r="AC82" i="7"/>
  <c r="AC86" i="7"/>
  <c r="AC105" i="7"/>
  <c r="AC109" i="7"/>
  <c r="AC20" i="7"/>
  <c r="AC41" i="7"/>
  <c r="AC43" i="7"/>
  <c r="AC45" i="7"/>
  <c r="AC47" i="7"/>
  <c r="AC54" i="7"/>
  <c r="AC58" i="7"/>
  <c r="AC85" i="7"/>
  <c r="AC89" i="7"/>
  <c r="AC104" i="7"/>
  <c r="AC108" i="7"/>
  <c r="AC70" i="7"/>
  <c r="AC63" i="7"/>
  <c r="AC65" i="7"/>
  <c r="AC67" i="7"/>
  <c r="AC69" i="7"/>
  <c r="AC100" i="7"/>
  <c r="AC71" i="7"/>
  <c r="AC72" i="7"/>
  <c r="AC73" i="7"/>
  <c r="AC74" i="7"/>
  <c r="AC75" i="7"/>
  <c r="AC76" i="7"/>
  <c r="AC77" i="7"/>
  <c r="AC78" i="7"/>
  <c r="AC79" i="7"/>
  <c r="AC93" i="7"/>
  <c r="AC94" i="7"/>
  <c r="AC95" i="7"/>
  <c r="AC96" i="7"/>
  <c r="AC97" i="7"/>
  <c r="AC98" i="7"/>
  <c r="AC99" i="7"/>
  <c r="AC110" i="7"/>
  <c r="AC111" i="7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DI21" i="7"/>
  <c r="DI19" i="7"/>
  <c r="DI20" i="7"/>
  <c r="DI24" i="7"/>
  <c r="AZ31" i="7"/>
  <c r="BA31" i="7" s="1"/>
  <c r="BX31" i="7"/>
  <c r="BS50" i="7"/>
  <c r="DO50" i="7"/>
  <c r="DI39" i="7"/>
  <c r="BS59" i="7"/>
  <c r="FK59" i="7"/>
  <c r="BS60" i="7"/>
  <c r="AC61" i="7"/>
  <c r="BY61" i="7"/>
  <c r="DU61" i="7"/>
  <c r="AC62" i="7"/>
  <c r="ES91" i="7"/>
  <c r="AC90" i="7"/>
  <c r="BY90" i="7"/>
  <c r="DU90" i="7"/>
  <c r="BA92" i="7"/>
  <c r="CW92" i="7"/>
  <c r="DU98" i="7"/>
  <c r="BA99" i="7"/>
  <c r="AI100" i="7"/>
  <c r="CE100" i="7"/>
  <c r="EA100" i="7"/>
  <c r="CE101" i="7"/>
  <c r="CE102" i="7"/>
  <c r="CE103" i="7"/>
  <c r="CE104" i="7"/>
  <c r="CE105" i="7"/>
  <c r="CE106" i="7"/>
  <c r="CE107" i="7"/>
  <c r="CE108" i="7"/>
  <c r="CE109" i="7"/>
  <c r="F21" i="7" l="1"/>
  <c r="DH31" i="7"/>
  <c r="DI31" i="7" s="1"/>
  <c r="DH15" i="7"/>
  <c r="DI15" i="7" s="1"/>
  <c r="DH14" i="7"/>
  <c r="DI14" i="7" s="1"/>
  <c r="DH16" i="7"/>
  <c r="DI16" i="7" s="1"/>
  <c r="DN14" i="7"/>
  <c r="DO14" i="7" s="1"/>
  <c r="DN16" i="7"/>
  <c r="DO16" i="7" s="1"/>
  <c r="DN13" i="7"/>
  <c r="DO13" i="7" s="1"/>
  <c r="DN15" i="7"/>
  <c r="DO15" i="7" s="1"/>
  <c r="F35" i="7"/>
  <c r="G35" i="7"/>
  <c r="H35" i="7"/>
  <c r="H32" i="7"/>
  <c r="F32" i="7"/>
  <c r="G32" i="7"/>
  <c r="H34" i="7"/>
  <c r="F34" i="7"/>
  <c r="G34" i="7"/>
  <c r="BD16" i="7"/>
  <c r="BG16" i="7" s="1"/>
  <c r="BD12" i="7"/>
  <c r="BG12" i="7" s="1"/>
  <c r="H12" i="7" s="1"/>
  <c r="BD15" i="7"/>
  <c r="BD13" i="7"/>
  <c r="BG13" i="7" s="1"/>
  <c r="BS15" i="7"/>
  <c r="BF31" i="7"/>
  <c r="BG31" i="7" s="1"/>
  <c r="BF15" i="7"/>
  <c r="F89" i="1"/>
  <c r="F88" i="1"/>
  <c r="G83" i="1"/>
  <c r="F83" i="1"/>
  <c r="H88" i="1"/>
  <c r="H89" i="1"/>
  <c r="G88" i="1"/>
  <c r="H83" i="1"/>
  <c r="G89" i="1"/>
  <c r="F84" i="1"/>
  <c r="G84" i="1"/>
  <c r="H84" i="1"/>
  <c r="F86" i="1"/>
  <c r="G86" i="1"/>
  <c r="H86" i="1"/>
  <c r="F87" i="1"/>
  <c r="G87" i="1"/>
  <c r="H87" i="1"/>
  <c r="F90" i="1"/>
  <c r="G90" i="1"/>
  <c r="H90" i="1"/>
  <c r="F85" i="1"/>
  <c r="G85" i="1"/>
  <c r="H85" i="1"/>
  <c r="G63" i="7"/>
  <c r="H94" i="7"/>
  <c r="F67" i="7"/>
  <c r="G102" i="7"/>
  <c r="G78" i="1"/>
  <c r="H111" i="7"/>
  <c r="G69" i="1"/>
  <c r="H38" i="7"/>
  <c r="H23" i="7"/>
  <c r="BY31" i="7"/>
  <c r="G67" i="7"/>
  <c r="F66" i="1"/>
  <c r="F66" i="7"/>
  <c r="F63" i="1"/>
  <c r="F97" i="7"/>
  <c r="H27" i="7"/>
  <c r="G77" i="1"/>
  <c r="F64" i="7"/>
  <c r="G103" i="1"/>
  <c r="G60" i="7"/>
  <c r="G44" i="7"/>
  <c r="H47" i="7"/>
  <c r="H36" i="7"/>
  <c r="H77" i="1"/>
  <c r="G47" i="7"/>
  <c r="F47" i="7"/>
  <c r="G23" i="7"/>
  <c r="AB31" i="7"/>
  <c r="AC31" i="7" s="1"/>
  <c r="AB19" i="7"/>
  <c r="AC19" i="7" s="1"/>
  <c r="G17" i="7"/>
  <c r="G50" i="7"/>
  <c r="G66" i="1"/>
  <c r="G64" i="7"/>
  <c r="H70" i="7"/>
  <c r="H66" i="1"/>
  <c r="H63" i="1"/>
  <c r="F75" i="7"/>
  <c r="F18" i="7"/>
  <c r="F65" i="1"/>
  <c r="G71" i="1"/>
  <c r="G51" i="7"/>
  <c r="H64" i="1"/>
  <c r="DT40" i="7"/>
  <c r="DU40" i="7" s="1"/>
  <c r="DT16" i="7"/>
  <c r="DU16" i="7" s="1"/>
  <c r="DT42" i="7"/>
  <c r="DU42" i="7" s="1"/>
  <c r="H42" i="7" s="1"/>
  <c r="DT19" i="7"/>
  <c r="DU19" i="7" s="1"/>
  <c r="H67" i="7"/>
  <c r="H66" i="7"/>
  <c r="F69" i="1"/>
  <c r="G68" i="7"/>
  <c r="F95" i="7"/>
  <c r="H18" i="7"/>
  <c r="H30" i="7"/>
  <c r="G41" i="7"/>
  <c r="F68" i="1"/>
  <c r="F91" i="7"/>
  <c r="G72" i="7"/>
  <c r="F102" i="7"/>
  <c r="G106" i="7"/>
  <c r="ER40" i="7"/>
  <c r="ES40" i="7" s="1"/>
  <c r="ER19" i="7"/>
  <c r="ES19" i="7" s="1"/>
  <c r="F77" i="1"/>
  <c r="G65" i="7"/>
  <c r="F56" i="7"/>
  <c r="H59" i="7"/>
  <c r="H78" i="1"/>
  <c r="H63" i="7"/>
  <c r="G73" i="1"/>
  <c r="H93" i="7"/>
  <c r="F69" i="7"/>
  <c r="H58" i="7"/>
  <c r="G91" i="1"/>
  <c r="F73" i="1"/>
  <c r="F90" i="7"/>
  <c r="F70" i="7"/>
  <c r="F38" i="7"/>
  <c r="H91" i="7"/>
  <c r="G91" i="7"/>
  <c r="H73" i="1"/>
  <c r="G64" i="1"/>
  <c r="F64" i="1"/>
  <c r="F91" i="1"/>
  <c r="H102" i="1"/>
  <c r="G101" i="1"/>
  <c r="H92" i="1"/>
  <c r="G92" i="1"/>
  <c r="G95" i="1"/>
  <c r="H72" i="1"/>
  <c r="F79" i="7"/>
  <c r="G74" i="7"/>
  <c r="F73" i="7"/>
  <c r="H50" i="7"/>
  <c r="H86" i="7"/>
  <c r="F55" i="7"/>
  <c r="F87" i="7"/>
  <c r="G89" i="7"/>
  <c r="H89" i="7"/>
  <c r="G86" i="7"/>
  <c r="G57" i="7"/>
  <c r="G46" i="7"/>
  <c r="H53" i="7"/>
  <c r="F82" i="7"/>
  <c r="F62" i="7"/>
  <c r="G104" i="7"/>
  <c r="G39" i="7"/>
  <c r="F70" i="1"/>
  <c r="H80" i="1"/>
  <c r="F80" i="1"/>
  <c r="F72" i="1"/>
  <c r="G72" i="1"/>
  <c r="F58" i="7"/>
  <c r="G53" i="7"/>
  <c r="F39" i="7"/>
  <c r="G69" i="7"/>
  <c r="G28" i="7"/>
  <c r="G36" i="7"/>
  <c r="G83" i="7"/>
  <c r="H110" i="7"/>
  <c r="H46" i="7"/>
  <c r="G30" i="7"/>
  <c r="G22" i="7"/>
  <c r="F23" i="7"/>
  <c r="F25" i="7"/>
  <c r="F37" i="7"/>
  <c r="H41" i="7"/>
  <c r="G12" i="7"/>
  <c r="H74" i="7"/>
  <c r="F88" i="7"/>
  <c r="H102" i="7"/>
  <c r="G26" i="7"/>
  <c r="H82" i="7"/>
  <c r="F33" i="7"/>
  <c r="G73" i="7"/>
  <c r="G52" i="7"/>
  <c r="G38" i="7"/>
  <c r="H106" i="7"/>
  <c r="F46" i="7"/>
  <c r="F30" i="7"/>
  <c r="F27" i="7"/>
  <c r="G99" i="1"/>
  <c r="G71" i="7"/>
  <c r="H84" i="7"/>
  <c r="G97" i="7"/>
  <c r="G82" i="7"/>
  <c r="H44" i="7"/>
  <c r="F43" i="7"/>
  <c r="F51" i="7"/>
  <c r="H57" i="7"/>
  <c r="F86" i="7"/>
  <c r="G79" i="1"/>
  <c r="F75" i="1"/>
  <c r="F82" i="1"/>
  <c r="G75" i="1"/>
  <c r="H98" i="1"/>
  <c r="H94" i="1"/>
  <c r="F94" i="1"/>
  <c r="H95" i="1"/>
  <c r="H75" i="1"/>
  <c r="H103" i="1"/>
  <c r="F99" i="1"/>
  <c r="H101" i="7"/>
  <c r="G85" i="7"/>
  <c r="G45" i="7"/>
  <c r="G54" i="7"/>
  <c r="F22" i="7"/>
  <c r="F103" i="7"/>
  <c r="H37" i="7"/>
  <c r="F60" i="7"/>
  <c r="H22" i="7"/>
  <c r="F68" i="7"/>
  <c r="H52" i="7"/>
  <c r="F111" i="7"/>
  <c r="G111" i="7"/>
  <c r="F93" i="7"/>
  <c r="H77" i="7"/>
  <c r="H73" i="7"/>
  <c r="G70" i="1"/>
  <c r="H99" i="1"/>
  <c r="F71" i="1"/>
  <c r="G102" i="1"/>
  <c r="H71" i="1"/>
  <c r="F100" i="1"/>
  <c r="G96" i="1"/>
  <c r="H91" i="1"/>
  <c r="F103" i="1"/>
  <c r="H76" i="1"/>
  <c r="F95" i="1"/>
  <c r="G100" i="1"/>
  <c r="F76" i="1"/>
  <c r="G76" i="1"/>
  <c r="H81" i="1"/>
  <c r="F67" i="1"/>
  <c r="G65" i="1"/>
  <c r="H65" i="1"/>
  <c r="G74" i="1"/>
  <c r="G80" i="1"/>
  <c r="H70" i="1"/>
  <c r="G84" i="7"/>
  <c r="F89" i="7"/>
  <c r="G61" i="7"/>
  <c r="F57" i="7"/>
  <c r="G48" i="7"/>
  <c r="F76" i="7"/>
  <c r="F52" i="7"/>
  <c r="F84" i="7"/>
  <c r="H64" i="7"/>
  <c r="F85" i="7"/>
  <c r="H45" i="7"/>
  <c r="G18" i="7"/>
  <c r="F44" i="7"/>
  <c r="H88" i="7"/>
  <c r="G88" i="7"/>
  <c r="F53" i="7"/>
  <c r="F83" i="7"/>
  <c r="F92" i="7"/>
  <c r="H69" i="1"/>
  <c r="F105" i="1"/>
  <c r="H68" i="1"/>
  <c r="H96" i="1"/>
  <c r="H93" i="1"/>
  <c r="H100" i="1"/>
  <c r="G21" i="7"/>
  <c r="H104" i="1"/>
  <c r="F96" i="1"/>
  <c r="F97" i="1"/>
  <c r="F104" i="1"/>
  <c r="G33" i="7"/>
  <c r="H54" i="7"/>
  <c r="F104" i="7"/>
  <c r="H25" i="7"/>
  <c r="G37" i="7"/>
  <c r="H33" i="7"/>
  <c r="G25" i="7"/>
  <c r="F54" i="7"/>
  <c r="H78" i="7"/>
  <c r="H81" i="7"/>
  <c r="H49" i="7"/>
  <c r="G27" i="7"/>
  <c r="F12" i="7"/>
  <c r="F107" i="7"/>
  <c r="F50" i="7"/>
  <c r="F36" i="7"/>
  <c r="G108" i="7"/>
  <c r="G80" i="7"/>
  <c r="G109" i="7"/>
  <c r="F101" i="7"/>
  <c r="H97" i="1"/>
  <c r="F98" i="7"/>
  <c r="G94" i="7"/>
  <c r="H92" i="7"/>
  <c r="G92" i="7"/>
  <c r="G96" i="7"/>
  <c r="H85" i="7"/>
  <c r="G49" i="7"/>
  <c r="F45" i="7"/>
  <c r="H87" i="7"/>
  <c r="G70" i="7"/>
  <c r="G66" i="7"/>
  <c r="H76" i="7"/>
  <c r="H69" i="7"/>
  <c r="G55" i="7"/>
  <c r="F49" i="7"/>
  <c r="G81" i="7"/>
  <c r="H68" i="7"/>
  <c r="G87" i="7"/>
  <c r="F81" i="7"/>
  <c r="F108" i="7"/>
  <c r="F110" i="7"/>
  <c r="H72" i="7"/>
  <c r="H55" i="7"/>
  <c r="F48" i="7"/>
  <c r="H43" i="7"/>
  <c r="G105" i="7"/>
  <c r="F80" i="7"/>
  <c r="F106" i="7"/>
  <c r="H99" i="7"/>
  <c r="H79" i="7"/>
  <c r="H71" i="7"/>
  <c r="F63" i="7"/>
  <c r="H56" i="7"/>
  <c r="H39" i="7"/>
  <c r="G43" i="7"/>
  <c r="G58" i="7"/>
  <c r="F41" i="7"/>
  <c r="H48" i="7"/>
  <c r="F26" i="7"/>
  <c r="F28" i="7"/>
  <c r="F17" i="7"/>
  <c r="H83" i="7"/>
  <c r="H75" i="7"/>
  <c r="H51" i="7"/>
  <c r="H17" i="7"/>
  <c r="H108" i="7"/>
  <c r="H104" i="7"/>
  <c r="G62" i="7"/>
  <c r="F74" i="7"/>
  <c r="F65" i="7"/>
  <c r="H65" i="7"/>
  <c r="G56" i="7"/>
  <c r="H26" i="7"/>
  <c r="H28" i="7"/>
  <c r="H80" i="7"/>
  <c r="G93" i="7"/>
  <c r="F100" i="7"/>
  <c r="H98" i="7"/>
  <c r="G98" i="7"/>
  <c r="G78" i="7"/>
  <c r="F78" i="7"/>
  <c r="F94" i="7"/>
  <c r="H97" i="7"/>
  <c r="G77" i="7"/>
  <c r="F77" i="7"/>
  <c r="H62" i="7"/>
  <c r="F72" i="7"/>
  <c r="G76" i="7"/>
  <c r="F71" i="7"/>
  <c r="F96" i="7"/>
  <c r="G110" i="7"/>
  <c r="H95" i="7"/>
  <c r="G79" i="7"/>
  <c r="G75" i="7"/>
  <c r="G95" i="7"/>
  <c r="H96" i="7"/>
  <c r="H90" i="7"/>
  <c r="F61" i="7"/>
  <c r="G105" i="1"/>
  <c r="H79" i="1"/>
  <c r="H82" i="1"/>
  <c r="G68" i="1"/>
  <c r="G63" i="1"/>
  <c r="H105" i="1"/>
  <c r="G93" i="1"/>
  <c r="F79" i="1"/>
  <c r="G104" i="1"/>
  <c r="F92" i="1"/>
  <c r="G81" i="1"/>
  <c r="F93" i="1"/>
  <c r="H101" i="1"/>
  <c r="F78" i="1"/>
  <c r="G94" i="1"/>
  <c r="F74" i="1"/>
  <c r="H74" i="1"/>
  <c r="H67" i="1"/>
  <c r="F102" i="1"/>
  <c r="G98" i="1"/>
  <c r="G67" i="1"/>
  <c r="F101" i="1"/>
  <c r="G97" i="1"/>
  <c r="F98" i="1"/>
  <c r="H107" i="7"/>
  <c r="G101" i="7"/>
  <c r="H100" i="7"/>
  <c r="H103" i="7"/>
  <c r="G100" i="7"/>
  <c r="H109" i="7"/>
  <c r="H105" i="7"/>
  <c r="H61" i="7"/>
  <c r="G59" i="7"/>
  <c r="F109" i="7"/>
  <c r="G107" i="7"/>
  <c r="F105" i="7"/>
  <c r="G103" i="7"/>
  <c r="G99" i="7"/>
  <c r="H60" i="7"/>
  <c r="H21" i="7"/>
  <c r="F81" i="1"/>
  <c r="F24" i="7"/>
  <c r="H24" i="7"/>
  <c r="G24" i="7"/>
  <c r="F20" i="7"/>
  <c r="H20" i="7"/>
  <c r="G20" i="7"/>
  <c r="F99" i="7"/>
  <c r="G90" i="7"/>
  <c r="F59" i="7"/>
  <c r="G82" i="1"/>
  <c r="BG15" i="7" l="1"/>
  <c r="H14" i="7"/>
  <c r="G14" i="7"/>
  <c r="F14" i="7"/>
  <c r="F16" i="7"/>
  <c r="G13" i="7"/>
  <c r="G31" i="7"/>
  <c r="I36" i="7"/>
  <c r="I30" i="7"/>
  <c r="I25" i="7"/>
  <c r="I32" i="7"/>
  <c r="I23" i="7"/>
  <c r="I22" i="7"/>
  <c r="I35" i="7"/>
  <c r="I18" i="7"/>
  <c r="I12" i="7"/>
  <c r="I24" i="7"/>
  <c r="I21" i="7"/>
  <c r="I28" i="7"/>
  <c r="I34" i="7"/>
  <c r="F31" i="7"/>
  <c r="I17" i="7"/>
  <c r="I26" i="7"/>
  <c r="I20" i="7"/>
  <c r="I33" i="7"/>
  <c r="H31" i="7"/>
  <c r="I27" i="7"/>
  <c r="H13" i="7"/>
  <c r="F13" i="7"/>
  <c r="F15" i="7"/>
  <c r="G15" i="7"/>
  <c r="H15" i="7"/>
  <c r="G42" i="7"/>
  <c r="H19" i="7"/>
  <c r="I73" i="7"/>
  <c r="F42" i="7"/>
  <c r="G19" i="7"/>
  <c r="I50" i="7"/>
  <c r="I66" i="7"/>
  <c r="F19" i="7"/>
  <c r="I47" i="7"/>
  <c r="I67" i="7"/>
  <c r="I89" i="1"/>
  <c r="I78" i="1"/>
  <c r="I88" i="1"/>
  <c r="I83" i="1"/>
  <c r="I63" i="1"/>
  <c r="I86" i="1"/>
  <c r="I77" i="1"/>
  <c r="I85" i="1"/>
  <c r="I87" i="1"/>
  <c r="I90" i="1"/>
  <c r="I84" i="1"/>
  <c r="H16" i="7"/>
  <c r="I96" i="1"/>
  <c r="I64" i="7"/>
  <c r="F40" i="7"/>
  <c r="I91" i="7"/>
  <c r="I85" i="7"/>
  <c r="I102" i="7"/>
  <c r="I73" i="1"/>
  <c r="I91" i="1"/>
  <c r="I69" i="1"/>
  <c r="I66" i="1"/>
  <c r="I63" i="7"/>
  <c r="G40" i="7"/>
  <c r="H40" i="7"/>
  <c r="G16" i="7"/>
  <c r="I64" i="1"/>
  <c r="I70" i="7"/>
  <c r="I38" i="7"/>
  <c r="I92" i="1"/>
  <c r="I95" i="1"/>
  <c r="I82" i="7"/>
  <c r="I72" i="1"/>
  <c r="I80" i="1"/>
  <c r="I58" i="7"/>
  <c r="I46" i="7"/>
  <c r="I39" i="7"/>
  <c r="I86" i="7"/>
  <c r="I89" i="7"/>
  <c r="I51" i="7"/>
  <c r="I37" i="7"/>
  <c r="I103" i="1"/>
  <c r="I53" i="7"/>
  <c r="I84" i="7"/>
  <c r="I69" i="7"/>
  <c r="I74" i="7"/>
  <c r="I44" i="7"/>
  <c r="I41" i="7"/>
  <c r="I60" i="7"/>
  <c r="I97" i="7"/>
  <c r="I57" i="7"/>
  <c r="I106" i="7"/>
  <c r="I75" i="1"/>
  <c r="I71" i="1"/>
  <c r="I102" i="1"/>
  <c r="I70" i="1"/>
  <c r="I94" i="1"/>
  <c r="I99" i="1"/>
  <c r="I54" i="7"/>
  <c r="I111" i="7"/>
  <c r="I101" i="7"/>
  <c r="I52" i="7"/>
  <c r="I68" i="7"/>
  <c r="I83" i="7"/>
  <c r="I94" i="7"/>
  <c r="I88" i="7"/>
  <c r="I93" i="7"/>
  <c r="I100" i="1"/>
  <c r="I104" i="1"/>
  <c r="I76" i="1"/>
  <c r="I82" i="1"/>
  <c r="I65" i="1"/>
  <c r="I72" i="7"/>
  <c r="I55" i="7"/>
  <c r="I81" i="7"/>
  <c r="I45" i="7"/>
  <c r="I68" i="1"/>
  <c r="I97" i="1"/>
  <c r="I93" i="1"/>
  <c r="I101" i="1"/>
  <c r="I105" i="1"/>
  <c r="I79" i="1"/>
  <c r="I104" i="7"/>
  <c r="I92" i="7"/>
  <c r="I59" i="7"/>
  <c r="I103" i="7"/>
  <c r="I49" i="7"/>
  <c r="I56" i="7"/>
  <c r="I78" i="7"/>
  <c r="I98" i="1"/>
  <c r="I67" i="1"/>
  <c r="I74" i="1"/>
  <c r="I110" i="7"/>
  <c r="I98" i="7"/>
  <c r="I43" i="7"/>
  <c r="I48" i="7"/>
  <c r="I108" i="7"/>
  <c r="I87" i="7"/>
  <c r="I77" i="7"/>
  <c r="I65" i="7"/>
  <c r="I95" i="7"/>
  <c r="I76" i="7"/>
  <c r="I62" i="7"/>
  <c r="I75" i="7"/>
  <c r="I80" i="7"/>
  <c r="I71" i="7"/>
  <c r="I79" i="7"/>
  <c r="I96" i="7"/>
  <c r="I90" i="7"/>
  <c r="I61" i="7"/>
  <c r="I99" i="7"/>
  <c r="I100" i="7"/>
  <c r="I107" i="7"/>
  <c r="I81" i="1"/>
  <c r="I109" i="7"/>
  <c r="I105" i="7"/>
  <c r="J19" i="1" l="1"/>
  <c r="J18" i="1"/>
  <c r="J20" i="1"/>
  <c r="J63" i="1"/>
  <c r="J39" i="1"/>
  <c r="J60" i="1"/>
  <c r="J48" i="1"/>
  <c r="J17" i="1"/>
  <c r="J13" i="1"/>
  <c r="J29" i="1"/>
  <c r="J46" i="1"/>
  <c r="J51" i="1"/>
  <c r="J42" i="1"/>
  <c r="J56" i="1"/>
  <c r="J47" i="1"/>
  <c r="J57" i="1"/>
  <c r="J40" i="1"/>
  <c r="J36" i="1"/>
  <c r="J38" i="1"/>
  <c r="J32" i="1"/>
  <c r="J49" i="1"/>
  <c r="J22" i="1"/>
  <c r="J41" i="1"/>
  <c r="J23" i="1"/>
  <c r="J59" i="1"/>
  <c r="J15" i="1"/>
  <c r="J43" i="1"/>
  <c r="J16" i="1"/>
  <c r="J45" i="1"/>
  <c r="J26" i="1"/>
  <c r="J44" i="1"/>
  <c r="J35" i="1"/>
  <c r="J30" i="1"/>
  <c r="J31" i="1"/>
  <c r="J50" i="1"/>
  <c r="J34" i="1"/>
  <c r="J37" i="1"/>
  <c r="J27" i="1"/>
  <c r="J58" i="1"/>
  <c r="J33" i="1"/>
  <c r="J24" i="1"/>
  <c r="J12" i="1"/>
  <c r="J55" i="1"/>
  <c r="J21" i="1"/>
  <c r="J62" i="1"/>
  <c r="J14" i="1"/>
  <c r="J54" i="1"/>
  <c r="J25" i="1"/>
  <c r="J61" i="1"/>
  <c r="J52" i="1"/>
  <c r="J28" i="1"/>
  <c r="J53" i="1"/>
  <c r="I14" i="7"/>
  <c r="I16" i="7"/>
  <c r="I13" i="7"/>
  <c r="I19" i="7"/>
  <c r="I31" i="7"/>
  <c r="I15" i="7"/>
  <c r="I42" i="7"/>
  <c r="I40" i="7"/>
  <c r="J29" i="7" l="1"/>
  <c r="J28" i="7"/>
  <c r="J31" i="7"/>
  <c r="J24" i="7"/>
  <c r="J20" i="7"/>
  <c r="J34" i="7"/>
  <c r="J14" i="7"/>
  <c r="J35" i="7"/>
  <c r="J22" i="7"/>
  <c r="J13" i="7"/>
  <c r="J16" i="7"/>
  <c r="J18" i="7"/>
  <c r="J27" i="7"/>
  <c r="J23" i="7"/>
  <c r="J21" i="7"/>
  <c r="J12" i="7"/>
  <c r="J17" i="7"/>
  <c r="J30" i="7"/>
  <c r="J32" i="7"/>
  <c r="J33" i="7"/>
  <c r="J25" i="7"/>
  <c r="J26" i="7"/>
  <c r="J19" i="7"/>
  <c r="J92" i="7"/>
  <c r="J78" i="7"/>
  <c r="J15" i="7"/>
  <c r="J41" i="7"/>
  <c r="J56" i="7"/>
  <c r="J108" i="7"/>
  <c r="J96" i="7"/>
  <c r="J102" i="7"/>
  <c r="J51" i="7"/>
  <c r="J52" i="7"/>
  <c r="J82" i="7"/>
  <c r="J75" i="7"/>
  <c r="J87" i="7"/>
  <c r="J105" i="7"/>
  <c r="J50" i="7"/>
  <c r="J65" i="7"/>
  <c r="J86" i="7"/>
  <c r="J97" i="7"/>
  <c r="J84" i="7"/>
  <c r="J107" i="7"/>
  <c r="J95" i="7"/>
  <c r="J38" i="7"/>
  <c r="J39" i="7"/>
  <c r="J53" i="7"/>
  <c r="J83" i="7"/>
  <c r="J68" i="7"/>
  <c r="J81" i="7"/>
  <c r="J90" i="7"/>
  <c r="J36" i="7"/>
  <c r="J100" i="7"/>
  <c r="J48" i="7"/>
  <c r="J49" i="7"/>
  <c r="J37" i="7"/>
  <c r="J66" i="7"/>
  <c r="J101" i="7"/>
  <c r="J67" i="7"/>
  <c r="J62" i="7"/>
  <c r="J73" i="7"/>
  <c r="J44" i="7"/>
  <c r="J71" i="7"/>
  <c r="J57" i="7"/>
  <c r="J70" i="7"/>
  <c r="J106" i="7"/>
  <c r="J94" i="7"/>
  <c r="J110" i="7"/>
  <c r="J77" i="7"/>
  <c r="J60" i="7"/>
  <c r="J79" i="7"/>
  <c r="J109" i="7"/>
  <c r="J76" i="7"/>
  <c r="J93" i="7"/>
  <c r="J40" i="7"/>
  <c r="J85" i="7"/>
  <c r="J104" i="7"/>
  <c r="J91" i="7"/>
  <c r="J88" i="7"/>
  <c r="J69" i="7"/>
  <c r="J64" i="7"/>
  <c r="J43" i="7"/>
  <c r="J59" i="7"/>
  <c r="J58" i="7"/>
  <c r="J80" i="7"/>
  <c r="J89" i="7"/>
  <c r="J54" i="7"/>
  <c r="J55" i="7"/>
  <c r="J103" i="7"/>
  <c r="J46" i="7"/>
  <c r="J42" i="7"/>
  <c r="J47" i="7"/>
  <c r="J63" i="7"/>
  <c r="J61" i="7"/>
  <c r="J74" i="7"/>
  <c r="J45" i="7"/>
  <c r="J98" i="7"/>
  <c r="J111" i="7"/>
  <c r="J72" i="7"/>
  <c r="J99" i="7"/>
  <c r="J82" i="1"/>
  <c r="J98" i="1"/>
  <c r="J96" i="1"/>
  <c r="J67" i="1"/>
  <c r="J85" i="1"/>
  <c r="J66" i="1"/>
  <c r="J102" i="1"/>
  <c r="J71" i="1"/>
  <c r="J88" i="1"/>
  <c r="J80" i="1"/>
  <c r="J81" i="1"/>
  <c r="J86" i="1"/>
  <c r="J103" i="1"/>
  <c r="J75" i="1"/>
  <c r="J70" i="1"/>
  <c r="J101" i="1"/>
  <c r="J64" i="1"/>
  <c r="J72" i="1"/>
  <c r="J68" i="1"/>
  <c r="J76" i="1"/>
  <c r="J104" i="1"/>
  <c r="J92" i="1"/>
  <c r="J95" i="1"/>
  <c r="J69" i="1"/>
  <c r="J73" i="1"/>
  <c r="J99" i="1"/>
  <c r="J79" i="1"/>
  <c r="J90" i="1"/>
  <c r="J77" i="1"/>
  <c r="J94" i="1"/>
  <c r="J97" i="1"/>
  <c r="J91" i="1"/>
  <c r="J87" i="1"/>
  <c r="J93" i="1"/>
  <c r="J83" i="1"/>
  <c r="J78" i="1"/>
  <c r="J65" i="1"/>
  <c r="J105" i="1"/>
  <c r="J100" i="1"/>
  <c r="J74" i="1"/>
  <c r="J84" i="1"/>
  <c r="J89" i="1"/>
  <c r="A5" i="5" l="1"/>
  <c r="A8" i="5"/>
  <c r="A14" i="5"/>
  <c r="A19" i="5"/>
  <c r="A22" i="5"/>
  <c r="A27" i="5"/>
  <c r="A30" i="5"/>
  <c r="A35" i="5"/>
  <c r="A10" i="5"/>
  <c r="A15" i="5"/>
  <c r="A23" i="5"/>
  <c r="A31" i="5"/>
  <c r="A11" i="5"/>
  <c r="A13" i="5"/>
  <c r="A20" i="5"/>
  <c r="A21" i="5"/>
  <c r="A28" i="5"/>
  <c r="A29" i="5"/>
  <c r="A36" i="5"/>
  <c r="A6" i="5"/>
  <c r="A12" i="5"/>
  <c r="A16" i="5"/>
  <c r="A17" i="5"/>
  <c r="A24" i="5"/>
  <c r="A25" i="5"/>
  <c r="A32" i="5"/>
  <c r="A33" i="5"/>
  <c r="A7" i="5"/>
  <c r="A9" i="5"/>
  <c r="A18" i="5"/>
  <c r="A26" i="5"/>
  <c r="A34" i="5"/>
  <c r="A6" i="4"/>
  <c r="B6" i="4" s="1"/>
  <c r="A37" i="4"/>
  <c r="B37" i="4" s="1"/>
  <c r="A11" i="4"/>
  <c r="A32" i="4"/>
  <c r="A38" i="4"/>
  <c r="A43" i="4"/>
  <c r="A13" i="4"/>
  <c r="A30" i="4"/>
  <c r="A35" i="4"/>
  <c r="A34" i="4"/>
  <c r="A9" i="4"/>
  <c r="A47" i="4"/>
  <c r="A33" i="4"/>
  <c r="A27" i="4"/>
  <c r="A18" i="4"/>
  <c r="A31" i="4"/>
  <c r="A42" i="4"/>
  <c r="A50" i="4"/>
  <c r="A36" i="4"/>
  <c r="A24" i="4"/>
  <c r="A10" i="4"/>
  <c r="A15" i="4"/>
  <c r="A12" i="4"/>
  <c r="A28" i="4"/>
  <c r="A29" i="4"/>
  <c r="A22" i="4"/>
  <c r="A7" i="4"/>
  <c r="A48" i="4"/>
  <c r="A5" i="4"/>
  <c r="A21" i="4"/>
  <c r="A25" i="4"/>
  <c r="A19" i="4"/>
  <c r="A49" i="4"/>
  <c r="A26" i="4"/>
  <c r="A51" i="4"/>
  <c r="A17" i="4"/>
  <c r="A16" i="4"/>
  <c r="A44" i="4"/>
  <c r="A45" i="4"/>
  <c r="A23" i="4"/>
  <c r="A39" i="4"/>
  <c r="A8" i="4"/>
  <c r="A14" i="4"/>
  <c r="A41" i="4"/>
  <c r="A40" i="4"/>
  <c r="A46" i="4"/>
  <c r="A20" i="4"/>
  <c r="A105" i="4"/>
  <c r="A101" i="4"/>
  <c r="A97" i="4"/>
  <c r="A93" i="4"/>
  <c r="A89" i="4"/>
  <c r="A85" i="4"/>
  <c r="A81" i="4"/>
  <c r="A77" i="4"/>
  <c r="A73" i="4"/>
  <c r="A69" i="4"/>
  <c r="A65" i="4"/>
  <c r="A61" i="4"/>
  <c r="A106" i="4"/>
  <c r="A102" i="4"/>
  <c r="A98" i="4"/>
  <c r="A94" i="4"/>
  <c r="A90" i="4"/>
  <c r="A86" i="4"/>
  <c r="A82" i="4"/>
  <c r="A78" i="4"/>
  <c r="A74" i="4"/>
  <c r="A70" i="4"/>
  <c r="A66" i="4"/>
  <c r="A62" i="4"/>
  <c r="A103" i="4"/>
  <c r="A99" i="4"/>
  <c r="A95" i="4"/>
  <c r="A91" i="4"/>
  <c r="A87" i="4"/>
  <c r="A83" i="4"/>
  <c r="A79" i="4"/>
  <c r="A75" i="4"/>
  <c r="A71" i="4"/>
  <c r="A67" i="4"/>
  <c r="A63" i="4"/>
  <c r="A59" i="4"/>
  <c r="A100" i="4"/>
  <c r="A84" i="4"/>
  <c r="A68" i="4"/>
  <c r="A58" i="4"/>
  <c r="A54" i="4"/>
  <c r="A104" i="4"/>
  <c r="A88" i="4"/>
  <c r="A72" i="4"/>
  <c r="A55" i="4"/>
  <c r="A92" i="4"/>
  <c r="A76" i="4"/>
  <c r="A60" i="4"/>
  <c r="A56" i="4"/>
  <c r="A52" i="4"/>
  <c r="A96" i="4"/>
  <c r="A57" i="4"/>
  <c r="A64" i="4"/>
  <c r="A53" i="4"/>
  <c r="A80" i="4"/>
  <c r="A63" i="5"/>
  <c r="E63" i="5" s="1" a="1"/>
  <c r="E63" i="5" s="1"/>
  <c r="A68" i="5"/>
  <c r="G68" i="5" s="1" a="1"/>
  <c r="G68" i="5" s="1"/>
  <c r="A85" i="5"/>
  <c r="E85" i="5" s="1" a="1"/>
  <c r="E85" i="5" s="1"/>
  <c r="A4" i="5"/>
  <c r="F4" i="5" s="1" a="1"/>
  <c r="F4" i="5" s="1"/>
  <c r="A57" i="5"/>
  <c r="C57" i="5" s="1" a="1"/>
  <c r="C57" i="5" s="1"/>
  <c r="A89" i="5"/>
  <c r="C89" i="5" s="1" a="1"/>
  <c r="C89" i="5" s="1"/>
  <c r="A58" i="5"/>
  <c r="E58" i="5" s="1" a="1"/>
  <c r="E58" i="5" s="1"/>
  <c r="A100" i="5"/>
  <c r="C100" i="5" s="1" a="1"/>
  <c r="C100" i="5" s="1"/>
  <c r="A71" i="5"/>
  <c r="D71" i="5" s="1" a="1"/>
  <c r="D71" i="5" s="1"/>
  <c r="A61" i="5"/>
  <c r="C61" i="5" s="1" a="1"/>
  <c r="C61" i="5" s="1"/>
  <c r="A74" i="5"/>
  <c r="C74" i="5" s="1" a="1"/>
  <c r="C74" i="5" s="1"/>
  <c r="A40" i="5"/>
  <c r="E40" i="5" s="1" a="1"/>
  <c r="E40" i="5" s="1"/>
  <c r="A93" i="5"/>
  <c r="G93" i="5" s="1" a="1"/>
  <c r="G93" i="5" s="1"/>
  <c r="A46" i="5"/>
  <c r="F46" i="5" s="1" a="1"/>
  <c r="F46" i="5" s="1"/>
  <c r="A38" i="5"/>
  <c r="D38" i="5" s="1" a="1"/>
  <c r="D38" i="5" s="1"/>
  <c r="A79" i="5"/>
  <c r="F79" i="5" s="1" a="1"/>
  <c r="F79" i="5" s="1"/>
  <c r="A97" i="5"/>
  <c r="G97" i="5" s="1" a="1"/>
  <c r="G97" i="5" s="1"/>
  <c r="A80" i="5"/>
  <c r="E80" i="5" s="1" a="1"/>
  <c r="E80" i="5" s="1"/>
  <c r="A66" i="5"/>
  <c r="B66" i="5" s="1" a="1"/>
  <c r="B66" i="5" s="1"/>
  <c r="A51" i="5"/>
  <c r="E51" i="5" s="1" a="1"/>
  <c r="E51" i="5" s="1"/>
  <c r="A65" i="5"/>
  <c r="C65" i="5" s="1" a="1"/>
  <c r="C65" i="5" s="1"/>
  <c r="A67" i="5"/>
  <c r="B67" i="5" s="1" a="1"/>
  <c r="B67" i="5" s="1"/>
  <c r="A82" i="5"/>
  <c r="F82" i="5" s="1" a="1"/>
  <c r="F82" i="5" s="1"/>
  <c r="A69" i="5"/>
  <c r="G69" i="5" s="1" a="1"/>
  <c r="G69" i="5" s="1"/>
  <c r="A78" i="5"/>
  <c r="F78" i="5" s="1" a="1"/>
  <c r="F78" i="5" s="1"/>
  <c r="A83" i="5"/>
  <c r="G83" i="5" s="1" a="1"/>
  <c r="G83" i="5" s="1"/>
  <c r="A70" i="5"/>
  <c r="B70" i="5" s="1" a="1"/>
  <c r="B70" i="5" s="1"/>
  <c r="A59" i="5"/>
  <c r="G59" i="5" s="1" a="1"/>
  <c r="G59" i="5" s="1"/>
  <c r="A90" i="5"/>
  <c r="D90" i="5" s="1" a="1"/>
  <c r="D90" i="5" s="1"/>
  <c r="A95" i="5"/>
  <c r="F95" i="5" s="1" a="1"/>
  <c r="F95" i="5" s="1"/>
  <c r="A52" i="5"/>
  <c r="F52" i="5" s="1" a="1"/>
  <c r="F52" i="5" s="1"/>
  <c r="A84" i="5"/>
  <c r="C84" i="5" s="1" a="1"/>
  <c r="C84" i="5" s="1"/>
  <c r="A41" i="5"/>
  <c r="F41" i="5" s="1" a="1"/>
  <c r="F41" i="5" s="1"/>
  <c r="A73" i="5"/>
  <c r="F73" i="5" s="1" a="1"/>
  <c r="F73" i="5" s="1"/>
  <c r="A104" i="5"/>
  <c r="G104" i="5" s="1" a="1"/>
  <c r="G104" i="5" s="1"/>
  <c r="A72" i="5"/>
  <c r="C72" i="5" s="1" a="1"/>
  <c r="C72" i="5" s="1"/>
  <c r="A44" i="5"/>
  <c r="G44" i="5" s="1" a="1"/>
  <c r="G44" i="5" s="1"/>
  <c r="A62" i="5"/>
  <c r="D62" i="5" s="1" a="1"/>
  <c r="D62" i="5" s="1"/>
  <c r="A43" i="5"/>
  <c r="F43" i="5" s="1" a="1"/>
  <c r="F43" i="5" s="1"/>
  <c r="A48" i="5"/>
  <c r="C48" i="5" s="1" a="1"/>
  <c r="C48" i="5" s="1"/>
  <c r="A101" i="5"/>
  <c r="E101" i="5" s="1" a="1"/>
  <c r="E101" i="5" s="1"/>
  <c r="A94" i="5"/>
  <c r="C94" i="5" s="1" a="1"/>
  <c r="C94" i="5" s="1"/>
  <c r="A99" i="5"/>
  <c r="F99" i="5" s="1" a="1"/>
  <c r="F99" i="5" s="1"/>
  <c r="A86" i="5"/>
  <c r="E86" i="5" s="1" a="1"/>
  <c r="E86" i="5" s="1"/>
  <c r="A75" i="5"/>
  <c r="D75" i="5" s="1" a="1"/>
  <c r="D75" i="5" s="1"/>
  <c r="A98" i="5"/>
  <c r="E98" i="5" s="1" a="1"/>
  <c r="E98" i="5" s="1"/>
  <c r="A39" i="5"/>
  <c r="B39" i="5" s="1" a="1"/>
  <c r="B39" i="5" s="1"/>
  <c r="A103" i="5"/>
  <c r="D103" i="5" s="1" a="1"/>
  <c r="D103" i="5" s="1"/>
  <c r="A56" i="5"/>
  <c r="B56" i="5" s="1" a="1"/>
  <c r="B56" i="5" s="1"/>
  <c r="A88" i="5"/>
  <c r="G88" i="5" s="1" a="1"/>
  <c r="G88" i="5" s="1"/>
  <c r="A45" i="5"/>
  <c r="C45" i="5" s="1" a="1"/>
  <c r="C45" i="5" s="1"/>
  <c r="A77" i="5"/>
  <c r="G77" i="5" s="1" a="1"/>
  <c r="G77" i="5" s="1"/>
  <c r="A105" i="5"/>
  <c r="C105" i="5" s="1" a="1"/>
  <c r="C105" i="5" s="1"/>
  <c r="A76" i="5"/>
  <c r="E76" i="5" s="1" a="1"/>
  <c r="E76" i="5" s="1"/>
  <c r="A54" i="5"/>
  <c r="F54" i="5" s="1" a="1"/>
  <c r="F54" i="5" s="1"/>
  <c r="A87" i="5"/>
  <c r="F87" i="5" s="1" a="1"/>
  <c r="F87" i="5" s="1"/>
  <c r="A37" i="5"/>
  <c r="G37" i="5" s="1" a="1"/>
  <c r="G37" i="5" s="1"/>
  <c r="A106" i="5"/>
  <c r="G106" i="5" s="1" a="1"/>
  <c r="G106" i="5" s="1"/>
  <c r="A102" i="5"/>
  <c r="G102" i="5" s="1" a="1"/>
  <c r="G102" i="5" s="1"/>
  <c r="A91" i="5"/>
  <c r="F91" i="5" s="1" a="1"/>
  <c r="F91" i="5" s="1"/>
  <c r="A42" i="5"/>
  <c r="B42" i="5" s="1" a="1"/>
  <c r="B42" i="5" s="1"/>
  <c r="A47" i="5"/>
  <c r="F47" i="5" s="1" a="1"/>
  <c r="F47" i="5" s="1"/>
  <c r="A60" i="5"/>
  <c r="G60" i="5" s="1" a="1"/>
  <c r="G60" i="5" s="1"/>
  <c r="A92" i="5"/>
  <c r="F92" i="5" s="1" a="1"/>
  <c r="F92" i="5" s="1"/>
  <c r="A49" i="5"/>
  <c r="F49" i="5" s="1" a="1"/>
  <c r="F49" i="5" s="1"/>
  <c r="A81" i="5"/>
  <c r="G81" i="5" s="1" a="1"/>
  <c r="G81" i="5" s="1"/>
  <c r="A50" i="5"/>
  <c r="F50" i="5" s="1" a="1"/>
  <c r="F50" i="5" s="1"/>
  <c r="A55" i="5"/>
  <c r="C55" i="5" s="1" a="1"/>
  <c r="C55" i="5" s="1"/>
  <c r="A64" i="5"/>
  <c r="F64" i="5" s="1" a="1"/>
  <c r="F64" i="5" s="1"/>
  <c r="A96" i="5"/>
  <c r="F96" i="5" s="1" a="1"/>
  <c r="F96" i="5" s="1"/>
  <c r="A53" i="5"/>
  <c r="G53" i="5" s="1" a="1"/>
  <c r="G53" i="5" s="1"/>
  <c r="A4" i="4"/>
  <c r="C6" i="4" l="1"/>
  <c r="G6" i="4"/>
  <c r="F6" i="4"/>
  <c r="E6" i="4"/>
  <c r="B34" i="5" a="1"/>
  <c r="B34" i="5" s="1"/>
  <c r="C34" i="5" a="1"/>
  <c r="C34" i="5" s="1"/>
  <c r="D34" i="5" a="1"/>
  <c r="D34" i="5" s="1"/>
  <c r="E34" i="5" a="1"/>
  <c r="E34" i="5" s="1"/>
  <c r="F34" i="5" a="1"/>
  <c r="F34" i="5" s="1"/>
  <c r="G34" i="5" a="1"/>
  <c r="G34" i="5" s="1"/>
  <c r="E24" i="5" a="1"/>
  <c r="E24" i="5" s="1"/>
  <c r="F24" i="5" a="1"/>
  <c r="F24" i="5" s="1"/>
  <c r="G24" i="5" a="1"/>
  <c r="G24" i="5" s="1"/>
  <c r="B24" i="5" a="1"/>
  <c r="B24" i="5" s="1"/>
  <c r="C24" i="5" a="1"/>
  <c r="C24" i="5" s="1"/>
  <c r="D24" i="5" a="1"/>
  <c r="D24" i="5" s="1"/>
  <c r="B21" i="5" a="1"/>
  <c r="B21" i="5" s="1"/>
  <c r="C21" i="5" a="1"/>
  <c r="C21" i="5" s="1"/>
  <c r="D21" i="5" a="1"/>
  <c r="D21" i="5" s="1"/>
  <c r="G21" i="5" a="1"/>
  <c r="G21" i="5" s="1"/>
  <c r="E21" i="5" a="1"/>
  <c r="E21" i="5" s="1"/>
  <c r="F21" i="5" a="1"/>
  <c r="F21" i="5" s="1"/>
  <c r="C35" i="5" a="1"/>
  <c r="C35" i="5" s="1"/>
  <c r="E35" i="5" a="1"/>
  <c r="E35" i="5" s="1"/>
  <c r="F35" i="5" a="1"/>
  <c r="F35" i="5" s="1"/>
  <c r="G35" i="5" a="1"/>
  <c r="G35" i="5" s="1"/>
  <c r="B35" i="5" a="1"/>
  <c r="B35" i="5" s="1"/>
  <c r="D35" i="5" a="1"/>
  <c r="D35" i="5" s="1"/>
  <c r="B26" i="5" a="1"/>
  <c r="B26" i="5" s="1"/>
  <c r="C26" i="5" a="1"/>
  <c r="C26" i="5" s="1"/>
  <c r="D26" i="5" a="1"/>
  <c r="D26" i="5" s="1"/>
  <c r="E26" i="5" a="1"/>
  <c r="E26" i="5" s="1"/>
  <c r="F26" i="5" a="1"/>
  <c r="F26" i="5" s="1"/>
  <c r="G26" i="5" a="1"/>
  <c r="G26" i="5" s="1"/>
  <c r="D17" i="5" a="1"/>
  <c r="D17" i="5" s="1"/>
  <c r="B17" i="5" a="1"/>
  <c r="B17" i="5" s="1"/>
  <c r="F17" i="5" a="1"/>
  <c r="F17" i="5" s="1"/>
  <c r="C17" i="5" a="1"/>
  <c r="C17" i="5" s="1"/>
  <c r="E17" i="5" a="1"/>
  <c r="E17" i="5" s="1"/>
  <c r="G17" i="5" a="1"/>
  <c r="G17" i="5" s="1"/>
  <c r="D20" i="5" a="1"/>
  <c r="D20" i="5" s="1"/>
  <c r="G20" i="5" a="1"/>
  <c r="G20" i="5" s="1"/>
  <c r="B20" i="5" a="1"/>
  <c r="B20" i="5" s="1"/>
  <c r="C20" i="5" a="1"/>
  <c r="C20" i="5" s="1"/>
  <c r="E20" i="5" a="1"/>
  <c r="E20" i="5" s="1"/>
  <c r="F20" i="5" a="1"/>
  <c r="F20" i="5" s="1"/>
  <c r="C30" i="5" a="1"/>
  <c r="C30" i="5" s="1"/>
  <c r="F30" i="5" a="1"/>
  <c r="F30" i="5" s="1"/>
  <c r="E30" i="5" a="1"/>
  <c r="E30" i="5" s="1"/>
  <c r="B30" i="5" a="1"/>
  <c r="B30" i="5" s="1"/>
  <c r="G30" i="5" a="1"/>
  <c r="G30" i="5" s="1"/>
  <c r="D30" i="5" a="1"/>
  <c r="D30" i="5" s="1"/>
  <c r="B18" i="5" a="1"/>
  <c r="B18" i="5" s="1"/>
  <c r="C18" i="5" a="1"/>
  <c r="C18" i="5" s="1"/>
  <c r="D18" i="5" a="1"/>
  <c r="D18" i="5" s="1"/>
  <c r="E18" i="5" a="1"/>
  <c r="E18" i="5" s="1"/>
  <c r="F18" i="5" a="1"/>
  <c r="F18" i="5" s="1"/>
  <c r="G18" i="5" a="1"/>
  <c r="G18" i="5" s="1"/>
  <c r="E16" i="5" a="1"/>
  <c r="E16" i="5" s="1"/>
  <c r="F16" i="5" a="1"/>
  <c r="F16" i="5" s="1"/>
  <c r="G16" i="5" a="1"/>
  <c r="G16" i="5" s="1"/>
  <c r="B16" i="5" a="1"/>
  <c r="B16" i="5" s="1"/>
  <c r="C16" i="5" a="1"/>
  <c r="C16" i="5" s="1"/>
  <c r="D16" i="5" a="1"/>
  <c r="D16" i="5" s="1"/>
  <c r="B13" i="5" a="1"/>
  <c r="B13" i="5" s="1"/>
  <c r="C13" i="5" a="1"/>
  <c r="C13" i="5" s="1"/>
  <c r="D13" i="5" a="1"/>
  <c r="D13" i="5" s="1"/>
  <c r="G13" i="5" a="1"/>
  <c r="G13" i="5" s="1"/>
  <c r="E13" i="5" a="1"/>
  <c r="E13" i="5" s="1"/>
  <c r="F13" i="5" a="1"/>
  <c r="F13" i="5" s="1"/>
  <c r="C27" i="5" a="1"/>
  <c r="C27" i="5" s="1"/>
  <c r="E27" i="5" a="1"/>
  <c r="E27" i="5" s="1"/>
  <c r="G27" i="5" a="1"/>
  <c r="G27" i="5" s="1"/>
  <c r="D27" i="5" a="1"/>
  <c r="D27" i="5" s="1"/>
  <c r="B27" i="5" a="1"/>
  <c r="B27" i="5" s="1"/>
  <c r="F27" i="5" a="1"/>
  <c r="F27" i="5" s="1"/>
  <c r="D9" i="5" a="1"/>
  <c r="D9" i="5" s="1"/>
  <c r="F9" i="5" a="1"/>
  <c r="F9" i="5" s="1"/>
  <c r="B9" i="5" a="1"/>
  <c r="B9" i="5" s="1"/>
  <c r="G9" i="5" a="1"/>
  <c r="G9" i="5" s="1"/>
  <c r="E9" i="5" a="1"/>
  <c r="E9" i="5" s="1"/>
  <c r="C9" i="5" a="1"/>
  <c r="C9" i="5" s="1"/>
  <c r="D12" i="5" a="1"/>
  <c r="D12" i="5" s="1"/>
  <c r="F12" i="5" a="1"/>
  <c r="F12" i="5" s="1"/>
  <c r="B12" i="5" a="1"/>
  <c r="B12" i="5" s="1"/>
  <c r="E12" i="5" a="1"/>
  <c r="E12" i="5" s="1"/>
  <c r="C12" i="5" a="1"/>
  <c r="C12" i="5" s="1"/>
  <c r="G12" i="5" a="1"/>
  <c r="G12" i="5" s="1"/>
  <c r="C11" i="5" a="1"/>
  <c r="C11" i="5" s="1"/>
  <c r="E11" i="5" a="1"/>
  <c r="E11" i="5" s="1"/>
  <c r="G11" i="5" a="1"/>
  <c r="G11" i="5" s="1"/>
  <c r="F11" i="5" a="1"/>
  <c r="F11" i="5" s="1"/>
  <c r="D11" i="5" a="1"/>
  <c r="D11" i="5" s="1"/>
  <c r="B11" i="5" a="1"/>
  <c r="B11" i="5" s="1"/>
  <c r="C22" i="5" a="1"/>
  <c r="C22" i="5" s="1"/>
  <c r="D22" i="5" a="1"/>
  <c r="D22" i="5" s="1"/>
  <c r="F22" i="5" a="1"/>
  <c r="F22" i="5" s="1"/>
  <c r="B22" i="5" a="1"/>
  <c r="B22" i="5" s="1"/>
  <c r="E22" i="5" a="1"/>
  <c r="E22" i="5" s="1"/>
  <c r="G22" i="5" a="1"/>
  <c r="G22" i="5" s="1"/>
  <c r="E7" i="5" a="1"/>
  <c r="E7" i="5" s="1"/>
  <c r="C7" i="5" a="1"/>
  <c r="C7" i="5" s="1"/>
  <c r="G7" i="5" a="1"/>
  <c r="G7" i="5" s="1"/>
  <c r="F7" i="5" a="1"/>
  <c r="F7" i="5" s="1"/>
  <c r="B7" i="5" a="1"/>
  <c r="B7" i="5" s="1"/>
  <c r="D7" i="5" a="1"/>
  <c r="D7" i="5" s="1"/>
  <c r="C6" i="5" a="1"/>
  <c r="C6" i="5" s="1"/>
  <c r="F6" i="5" a="1"/>
  <c r="F6" i="5" s="1"/>
  <c r="B6" i="5" a="1"/>
  <c r="B6" i="5" s="1"/>
  <c r="D6" i="5" a="1"/>
  <c r="D6" i="5" s="1"/>
  <c r="E6" i="5" a="1"/>
  <c r="E6" i="5" s="1"/>
  <c r="G6" i="5" a="1"/>
  <c r="G6" i="5" s="1"/>
  <c r="E31" i="5" a="1"/>
  <c r="E31" i="5" s="1"/>
  <c r="C31" i="5" a="1"/>
  <c r="C31" i="5" s="1"/>
  <c r="G31" i="5" a="1"/>
  <c r="G31" i="5" s="1"/>
  <c r="F31" i="5" a="1"/>
  <c r="F31" i="5" s="1"/>
  <c r="D31" i="5" a="1"/>
  <c r="D31" i="5" s="1"/>
  <c r="B31" i="5" a="1"/>
  <c r="B31" i="5" s="1"/>
  <c r="C19" i="5" a="1"/>
  <c r="C19" i="5" s="1"/>
  <c r="E19" i="5" a="1"/>
  <c r="E19" i="5" s="1"/>
  <c r="F19" i="5" a="1"/>
  <c r="F19" i="5" s="1"/>
  <c r="B19" i="5" a="1"/>
  <c r="B19" i="5" s="1"/>
  <c r="G19" i="5" a="1"/>
  <c r="G19" i="5" s="1"/>
  <c r="D19" i="5" a="1"/>
  <c r="D19" i="5" s="1"/>
  <c r="D33" i="5" a="1"/>
  <c r="D33" i="5" s="1"/>
  <c r="B33" i="5" a="1"/>
  <c r="B33" i="5" s="1"/>
  <c r="F33" i="5" a="1"/>
  <c r="F33" i="5" s="1"/>
  <c r="G33" i="5" a="1"/>
  <c r="G33" i="5" s="1"/>
  <c r="C33" i="5" a="1"/>
  <c r="C33" i="5" s="1"/>
  <c r="E33" i="5" a="1"/>
  <c r="E33" i="5" s="1"/>
  <c r="D36" i="5" a="1"/>
  <c r="D36" i="5" s="1"/>
  <c r="G36" i="5" a="1"/>
  <c r="G36" i="5" s="1"/>
  <c r="B36" i="5" a="1"/>
  <c r="B36" i="5" s="1"/>
  <c r="C36" i="5" a="1"/>
  <c r="C36" i="5" s="1"/>
  <c r="E36" i="5" a="1"/>
  <c r="E36" i="5" s="1"/>
  <c r="F36" i="5" a="1"/>
  <c r="F36" i="5" s="1"/>
  <c r="E23" i="5" a="1"/>
  <c r="E23" i="5" s="1"/>
  <c r="C23" i="5" a="1"/>
  <c r="C23" i="5" s="1"/>
  <c r="G23" i="5" a="1"/>
  <c r="G23" i="5" s="1"/>
  <c r="D23" i="5" a="1"/>
  <c r="D23" i="5" s="1"/>
  <c r="F23" i="5" a="1"/>
  <c r="F23" i="5" s="1"/>
  <c r="B23" i="5" a="1"/>
  <c r="B23" i="5" s="1"/>
  <c r="C14" i="5" a="1"/>
  <c r="C14" i="5" s="1"/>
  <c r="D14" i="5" a="1"/>
  <c r="D14" i="5" s="1"/>
  <c r="E14" i="5" a="1"/>
  <c r="E14" i="5" s="1"/>
  <c r="G14" i="5" a="1"/>
  <c r="G14" i="5" s="1"/>
  <c r="F14" i="5" a="1"/>
  <c r="F14" i="5" s="1"/>
  <c r="B14" i="5" a="1"/>
  <c r="B14" i="5" s="1"/>
  <c r="E32" i="5" a="1"/>
  <c r="E32" i="5" s="1"/>
  <c r="F32" i="5" a="1"/>
  <c r="F32" i="5" s="1"/>
  <c r="G32" i="5" a="1"/>
  <c r="G32" i="5" s="1"/>
  <c r="B32" i="5" a="1"/>
  <c r="B32" i="5" s="1"/>
  <c r="C32" i="5" a="1"/>
  <c r="C32" i="5" s="1"/>
  <c r="D32" i="5" a="1"/>
  <c r="D32" i="5" s="1"/>
  <c r="B29" i="5" a="1"/>
  <c r="B29" i="5" s="1"/>
  <c r="C29" i="5" a="1"/>
  <c r="C29" i="5" s="1"/>
  <c r="D29" i="5" a="1"/>
  <c r="D29" i="5" s="1"/>
  <c r="G29" i="5" a="1"/>
  <c r="G29" i="5" s="1"/>
  <c r="F29" i="5" a="1"/>
  <c r="F29" i="5" s="1"/>
  <c r="E29" i="5" a="1"/>
  <c r="E29" i="5" s="1"/>
  <c r="E15" i="5" a="1"/>
  <c r="E15" i="5" s="1"/>
  <c r="C15" i="5" a="1"/>
  <c r="C15" i="5" s="1"/>
  <c r="G15" i="5" a="1"/>
  <c r="G15" i="5" s="1"/>
  <c r="D15" i="5" a="1"/>
  <c r="D15" i="5" s="1"/>
  <c r="F15" i="5" a="1"/>
  <c r="F15" i="5" s="1"/>
  <c r="B15" i="5" a="1"/>
  <c r="B15" i="5" s="1"/>
  <c r="B8" i="5" a="1"/>
  <c r="B8" i="5" s="1"/>
  <c r="C8" i="5" a="1"/>
  <c r="C8" i="5" s="1"/>
  <c r="D8" i="5" a="1"/>
  <c r="D8" i="5" s="1"/>
  <c r="E8" i="5" a="1"/>
  <c r="E8" i="5" s="1"/>
  <c r="G8" i="5" a="1"/>
  <c r="G8" i="5" s="1"/>
  <c r="F8" i="5" a="1"/>
  <c r="F8" i="5" s="1"/>
  <c r="D25" i="5" a="1"/>
  <c r="D25" i="5" s="1"/>
  <c r="B25" i="5" a="1"/>
  <c r="B25" i="5" s="1"/>
  <c r="F25" i="5" a="1"/>
  <c r="F25" i="5" s="1"/>
  <c r="G25" i="5" a="1"/>
  <c r="G25" i="5" s="1"/>
  <c r="C25" i="5" a="1"/>
  <c r="C25" i="5" s="1"/>
  <c r="E25" i="5" a="1"/>
  <c r="E25" i="5" s="1"/>
  <c r="D28" i="5" a="1"/>
  <c r="D28" i="5" s="1"/>
  <c r="G28" i="5" a="1"/>
  <c r="G28" i="5" s="1"/>
  <c r="B28" i="5" a="1"/>
  <c r="B28" i="5" s="1"/>
  <c r="C28" i="5" a="1"/>
  <c r="C28" i="5" s="1"/>
  <c r="E28" i="5" a="1"/>
  <c r="E28" i="5" s="1"/>
  <c r="F28" i="5" a="1"/>
  <c r="F28" i="5" s="1"/>
  <c r="G10" i="5" a="1"/>
  <c r="G10" i="5" s="1"/>
  <c r="B10" i="5" a="1"/>
  <c r="B10" i="5" s="1"/>
  <c r="C10" i="5" a="1"/>
  <c r="C10" i="5" s="1"/>
  <c r="D10" i="5" a="1"/>
  <c r="D10" i="5" s="1"/>
  <c r="E10" i="5" a="1"/>
  <c r="E10" i="5" s="1"/>
  <c r="F10" i="5" a="1"/>
  <c r="F10" i="5" s="1"/>
  <c r="B5" i="5" a="1"/>
  <c r="B5" i="5" s="1"/>
  <c r="C5" i="5" a="1"/>
  <c r="C5" i="5" s="1"/>
  <c r="D5" i="5" a="1"/>
  <c r="D5" i="5" s="1"/>
  <c r="G5" i="5" a="1"/>
  <c r="G5" i="5" s="1"/>
  <c r="F5" i="5" a="1"/>
  <c r="F5" i="5" s="1"/>
  <c r="E5" i="5" a="1"/>
  <c r="E5" i="5" s="1"/>
  <c r="D6" i="4"/>
  <c r="D37" i="4"/>
  <c r="C37" i="4"/>
  <c r="G37" i="4"/>
  <c r="F37" i="4"/>
  <c r="E37" i="4"/>
  <c r="B46" i="4"/>
  <c r="D46" i="4"/>
  <c r="E46" i="4"/>
  <c r="F46" i="4"/>
  <c r="G46" i="4"/>
  <c r="C46" i="4"/>
  <c r="D44" i="4"/>
  <c r="E44" i="4"/>
  <c r="F44" i="4"/>
  <c r="G44" i="4"/>
  <c r="B44" i="4"/>
  <c r="C44" i="4"/>
  <c r="B21" i="4"/>
  <c r="C21" i="4"/>
  <c r="D21" i="4"/>
  <c r="E21" i="4"/>
  <c r="F21" i="4"/>
  <c r="G21" i="4"/>
  <c r="C15" i="4"/>
  <c r="E15" i="4"/>
  <c r="F15" i="4"/>
  <c r="D15" i="4"/>
  <c r="G15" i="4"/>
  <c r="B15" i="4"/>
  <c r="G27" i="4"/>
  <c r="B27" i="4"/>
  <c r="D27" i="4"/>
  <c r="E27" i="4"/>
  <c r="C27" i="4"/>
  <c r="F27" i="4"/>
  <c r="G43" i="4"/>
  <c r="B43" i="4"/>
  <c r="D43" i="4"/>
  <c r="E43" i="4"/>
  <c r="C43" i="4"/>
  <c r="F43" i="4"/>
  <c r="D16" i="4"/>
  <c r="F16" i="4"/>
  <c r="E16" i="4"/>
  <c r="B16" i="4"/>
  <c r="C16" i="4"/>
  <c r="G16" i="4"/>
  <c r="B5" i="4"/>
  <c r="C5" i="4"/>
  <c r="D5" i="4"/>
  <c r="E5" i="4"/>
  <c r="F5" i="4"/>
  <c r="G5" i="4"/>
  <c r="F10" i="4"/>
  <c r="C10" i="4"/>
  <c r="B10" i="4"/>
  <c r="E10" i="4"/>
  <c r="D10" i="4"/>
  <c r="G10" i="4"/>
  <c r="E33" i="4"/>
  <c r="C33" i="4"/>
  <c r="G33" i="4"/>
  <c r="B33" i="4"/>
  <c r="F33" i="4"/>
  <c r="D33" i="4"/>
  <c r="B38" i="4"/>
  <c r="G38" i="4"/>
  <c r="D38" i="4"/>
  <c r="E38" i="4"/>
  <c r="F38" i="4"/>
  <c r="C38" i="4"/>
  <c r="D24" i="4"/>
  <c r="C24" i="4"/>
  <c r="B24" i="4"/>
  <c r="F24" i="4"/>
  <c r="G24" i="4"/>
  <c r="E24" i="4"/>
  <c r="B14" i="4"/>
  <c r="D14" i="4"/>
  <c r="E14" i="4"/>
  <c r="F14" i="4"/>
  <c r="G14" i="4"/>
  <c r="C14" i="4"/>
  <c r="G51" i="4"/>
  <c r="B51" i="4"/>
  <c r="D51" i="4"/>
  <c r="C51" i="4"/>
  <c r="E51" i="4"/>
  <c r="F51" i="4"/>
  <c r="C7" i="4"/>
  <c r="E7" i="4"/>
  <c r="F7" i="4"/>
  <c r="G7" i="4"/>
  <c r="D7" i="4"/>
  <c r="B7" i="4"/>
  <c r="B36" i="4"/>
  <c r="C36" i="4"/>
  <c r="D36" i="4"/>
  <c r="E36" i="4"/>
  <c r="F36" i="4"/>
  <c r="G36" i="4"/>
  <c r="E9" i="4"/>
  <c r="B9" i="4"/>
  <c r="C9" i="4"/>
  <c r="G9" i="4"/>
  <c r="F9" i="4"/>
  <c r="D9" i="4"/>
  <c r="G11" i="4"/>
  <c r="B11" i="4"/>
  <c r="D11" i="4"/>
  <c r="F11" i="4"/>
  <c r="E11" i="4"/>
  <c r="C11" i="4"/>
  <c r="E41" i="4"/>
  <c r="B41" i="4"/>
  <c r="G41" i="4"/>
  <c r="C41" i="4"/>
  <c r="F41" i="4"/>
  <c r="D41" i="4"/>
  <c r="D48" i="4"/>
  <c r="B48" i="4"/>
  <c r="F48" i="4"/>
  <c r="E48" i="4"/>
  <c r="C48" i="4"/>
  <c r="G48" i="4"/>
  <c r="D8" i="4"/>
  <c r="B8" i="4"/>
  <c r="E8" i="4"/>
  <c r="F8" i="4"/>
  <c r="C8" i="4"/>
  <c r="G8" i="4"/>
  <c r="F26" i="4"/>
  <c r="C26" i="4"/>
  <c r="D26" i="4"/>
  <c r="B26" i="4"/>
  <c r="G26" i="4"/>
  <c r="E26" i="4"/>
  <c r="B22" i="4"/>
  <c r="E22" i="4"/>
  <c r="F22" i="4"/>
  <c r="G22" i="4"/>
  <c r="D22" i="4"/>
  <c r="C22" i="4"/>
  <c r="F50" i="4"/>
  <c r="C50" i="4"/>
  <c r="E50" i="4"/>
  <c r="B50" i="4"/>
  <c r="D50" i="4"/>
  <c r="G50" i="4"/>
  <c r="F34" i="4"/>
  <c r="C34" i="4"/>
  <c r="G34" i="4"/>
  <c r="E34" i="4"/>
  <c r="D34" i="4"/>
  <c r="B34" i="4"/>
  <c r="E17" i="4"/>
  <c r="B17" i="4"/>
  <c r="C17" i="4"/>
  <c r="G17" i="4"/>
  <c r="F17" i="4"/>
  <c r="D17" i="4"/>
  <c r="C39" i="4"/>
  <c r="E39" i="4"/>
  <c r="F39" i="4"/>
  <c r="B39" i="4"/>
  <c r="G39" i="4"/>
  <c r="D39" i="4"/>
  <c r="E49" i="4"/>
  <c r="B49" i="4"/>
  <c r="G49" i="4"/>
  <c r="D49" i="4"/>
  <c r="C49" i="4"/>
  <c r="F49" i="4"/>
  <c r="B29" i="4"/>
  <c r="C29" i="4"/>
  <c r="D29" i="4"/>
  <c r="E29" i="4"/>
  <c r="F29" i="4"/>
  <c r="G29" i="4"/>
  <c r="F42" i="4"/>
  <c r="C42" i="4"/>
  <c r="D42" i="4"/>
  <c r="G42" i="4"/>
  <c r="B42" i="4"/>
  <c r="E42" i="4"/>
  <c r="G35" i="4"/>
  <c r="B35" i="4"/>
  <c r="D35" i="4"/>
  <c r="F35" i="4"/>
  <c r="E35" i="4"/>
  <c r="C35" i="4"/>
  <c r="D40" i="4"/>
  <c r="F40" i="4"/>
  <c r="G40" i="4"/>
  <c r="E40" i="4"/>
  <c r="B40" i="4"/>
  <c r="C40" i="4"/>
  <c r="D32" i="4"/>
  <c r="F32" i="4"/>
  <c r="E32" i="4"/>
  <c r="C32" i="4"/>
  <c r="G32" i="4"/>
  <c r="B32" i="4"/>
  <c r="C23" i="4"/>
  <c r="E23" i="4"/>
  <c r="F23" i="4"/>
  <c r="D23" i="4"/>
  <c r="B23" i="4"/>
  <c r="G23" i="4"/>
  <c r="G19" i="4"/>
  <c r="D19" i="4"/>
  <c r="B19" i="4"/>
  <c r="F19" i="4"/>
  <c r="E19" i="4"/>
  <c r="C19" i="4"/>
  <c r="B28" i="4"/>
  <c r="C28" i="4"/>
  <c r="D28" i="4"/>
  <c r="E28" i="4"/>
  <c r="F28" i="4"/>
  <c r="G28" i="4"/>
  <c r="C31" i="4"/>
  <c r="E31" i="4"/>
  <c r="F31" i="4"/>
  <c r="G31" i="4"/>
  <c r="D31" i="4"/>
  <c r="B31" i="4"/>
  <c r="B30" i="4"/>
  <c r="F30" i="4"/>
  <c r="G30" i="4"/>
  <c r="D30" i="4"/>
  <c r="E30" i="4"/>
  <c r="C30" i="4"/>
  <c r="C47" i="4"/>
  <c r="E47" i="4"/>
  <c r="F47" i="4"/>
  <c r="G47" i="4"/>
  <c r="D47" i="4"/>
  <c r="B47" i="4"/>
  <c r="B20" i="4"/>
  <c r="C20" i="4"/>
  <c r="D20" i="4"/>
  <c r="E20" i="4"/>
  <c r="F20" i="4"/>
  <c r="G20" i="4"/>
  <c r="B45" i="4"/>
  <c r="F45" i="4"/>
  <c r="G45" i="4"/>
  <c r="C45" i="4"/>
  <c r="D45" i="4"/>
  <c r="E45" i="4"/>
  <c r="E25" i="4"/>
  <c r="B25" i="4"/>
  <c r="C25" i="4"/>
  <c r="G25" i="4"/>
  <c r="D25" i="4"/>
  <c r="F25" i="4"/>
  <c r="G12" i="4"/>
  <c r="B12" i="4"/>
  <c r="C12" i="4"/>
  <c r="D12" i="4"/>
  <c r="E12" i="4"/>
  <c r="F12" i="4"/>
  <c r="F18" i="4"/>
  <c r="C18" i="4"/>
  <c r="G18" i="4"/>
  <c r="B18" i="4"/>
  <c r="E18" i="4"/>
  <c r="D18" i="4"/>
  <c r="B13" i="4"/>
  <c r="C13" i="4"/>
  <c r="D13" i="4"/>
  <c r="E13" i="4"/>
  <c r="F13" i="4"/>
  <c r="G13" i="4"/>
  <c r="B52" i="4"/>
  <c r="D52" i="4"/>
  <c r="F52" i="4"/>
  <c r="C52" i="4"/>
  <c r="E52" i="4"/>
  <c r="G52" i="4"/>
  <c r="F54" i="4"/>
  <c r="C54" i="4"/>
  <c r="G54" i="4"/>
  <c r="B54" i="4"/>
  <c r="D54" i="4"/>
  <c r="E54" i="4"/>
  <c r="C58" i="4"/>
  <c r="E58" i="4"/>
  <c r="B58" i="4"/>
  <c r="D58" i="4"/>
  <c r="F58" i="4"/>
  <c r="G58" i="4"/>
  <c r="D56" i="4"/>
  <c r="F56" i="4"/>
  <c r="E56" i="4"/>
  <c r="G56" i="4"/>
  <c r="B56" i="4"/>
  <c r="C56" i="4"/>
  <c r="B55" i="4"/>
  <c r="E55" i="4"/>
  <c r="C55" i="4"/>
  <c r="D55" i="4"/>
  <c r="F55" i="4"/>
  <c r="G55" i="4"/>
  <c r="F57" i="4"/>
  <c r="B57" i="4"/>
  <c r="C57" i="4"/>
  <c r="D57" i="4"/>
  <c r="E57" i="4"/>
  <c r="G57" i="4"/>
  <c r="D53" i="4"/>
  <c r="G53" i="4"/>
  <c r="B53" i="4"/>
  <c r="C53" i="4"/>
  <c r="E53" i="4"/>
  <c r="F53" i="4"/>
  <c r="F68" i="5" a="1"/>
  <c r="F68" i="5" s="1"/>
  <c r="B68" i="5" a="1"/>
  <c r="B68" i="5" s="1"/>
  <c r="E68" i="5" a="1"/>
  <c r="E68" i="5" s="1"/>
  <c r="D68" i="5" a="1"/>
  <c r="D68" i="5" s="1"/>
  <c r="C68" i="5" a="1"/>
  <c r="C68" i="5" s="1"/>
  <c r="D97" i="5" a="1"/>
  <c r="D97" i="5" s="1"/>
  <c r="E89" i="5" a="1"/>
  <c r="E89" i="5" s="1"/>
  <c r="E48" i="5" a="1"/>
  <c r="E48" i="5" s="1"/>
  <c r="B104" i="5" a="1"/>
  <c r="B104" i="5" s="1"/>
  <c r="D48" i="5" a="1"/>
  <c r="D48" i="5" s="1"/>
  <c r="B89" i="5" a="1"/>
  <c r="B89" i="5" s="1"/>
  <c r="B65" i="5" a="1"/>
  <c r="B65" i="5" s="1"/>
  <c r="C95" i="5" a="1"/>
  <c r="C95" i="5" s="1"/>
  <c r="D73" i="5" a="1"/>
  <c r="D73" i="5" s="1"/>
  <c r="G74" i="5" a="1"/>
  <c r="G74" i="5" s="1"/>
  <c r="F81" i="5" a="1"/>
  <c r="F81" i="5" s="1"/>
  <c r="G91" i="5" a="1"/>
  <c r="G91" i="5" s="1"/>
  <c r="E90" i="5" a="1"/>
  <c r="E90" i="5" s="1"/>
  <c r="G39" i="5" a="1"/>
  <c r="G39" i="5" s="1"/>
  <c r="C67" i="5" a="1"/>
  <c r="C67" i="5" s="1"/>
  <c r="F40" i="5" a="1"/>
  <c r="F40" i="5" s="1"/>
  <c r="B58" i="5" a="1"/>
  <c r="B58" i="5" s="1"/>
  <c r="B101" i="5" a="1"/>
  <c r="B101" i="5" s="1"/>
  <c r="D63" i="5" a="1"/>
  <c r="D63" i="5" s="1"/>
  <c r="D58" i="5" a="1"/>
  <c r="D58" i="5" s="1"/>
  <c r="G80" i="5" a="1"/>
  <c r="G80" i="5" s="1"/>
  <c r="G40" i="5" a="1"/>
  <c r="G40" i="5" s="1"/>
  <c r="D64" i="5" a="1"/>
  <c r="D64" i="5" s="1"/>
  <c r="E67" i="5" a="1"/>
  <c r="E67" i="5" s="1"/>
  <c r="G101" i="5" a="1"/>
  <c r="G101" i="5" s="1"/>
  <c r="D42" i="5" a="1"/>
  <c r="D42" i="5" s="1"/>
  <c r="B80" i="5" a="1"/>
  <c r="B80" i="5" s="1"/>
  <c r="C64" i="5" a="1"/>
  <c r="C64" i="5" s="1"/>
  <c r="D67" i="5" a="1"/>
  <c r="D67" i="5" s="1"/>
  <c r="E103" i="5" a="1"/>
  <c r="E103" i="5" s="1"/>
  <c r="C63" i="5" a="1"/>
  <c r="C63" i="5" s="1"/>
  <c r="F71" i="5" a="1"/>
  <c r="F71" i="5" s="1"/>
  <c r="F80" i="5" a="1"/>
  <c r="F80" i="5" s="1"/>
  <c r="E64" i="5" a="1"/>
  <c r="E64" i="5" s="1"/>
  <c r="G54" i="5" a="1"/>
  <c r="G54" i="5" s="1"/>
  <c r="F67" i="5" a="1"/>
  <c r="F67" i="5" s="1"/>
  <c r="B40" i="5" a="1"/>
  <c r="B40" i="5" s="1"/>
  <c r="G90" i="5" a="1"/>
  <c r="G90" i="5" s="1"/>
  <c r="G42" i="5" a="1"/>
  <c r="G42" i="5" s="1"/>
  <c r="F103" i="5" a="1"/>
  <c r="F103" i="5" s="1"/>
  <c r="B63" i="5" a="1"/>
  <c r="B63" i="5" s="1"/>
  <c r="C58" i="5" a="1"/>
  <c r="C58" i="5" s="1"/>
  <c r="B48" i="5" a="1"/>
  <c r="B48" i="5" s="1"/>
  <c r="G48" i="5" a="1"/>
  <c r="G48" i="5" s="1"/>
  <c r="F97" i="5" a="1"/>
  <c r="F97" i="5" s="1"/>
  <c r="E97" i="5" a="1"/>
  <c r="E97" i="5" s="1"/>
  <c r="E81" i="5" a="1"/>
  <c r="E81" i="5" s="1"/>
  <c r="E65" i="5" a="1"/>
  <c r="E65" i="5" s="1"/>
  <c r="C76" i="5" a="1"/>
  <c r="C76" i="5" s="1"/>
  <c r="D39" i="5" a="1"/>
  <c r="D39" i="5" s="1"/>
  <c r="E104" i="5" a="1"/>
  <c r="E104" i="5" s="1"/>
  <c r="F89" i="5" a="1"/>
  <c r="F89" i="5" s="1"/>
  <c r="G89" i="5" a="1"/>
  <c r="G89" i="5" s="1"/>
  <c r="C97" i="5" a="1"/>
  <c r="C97" i="5" s="1"/>
  <c r="D81" i="5" a="1"/>
  <c r="D81" i="5" s="1"/>
  <c r="D65" i="5" a="1"/>
  <c r="D65" i="5" s="1"/>
  <c r="B76" i="5" a="1"/>
  <c r="B76" i="5" s="1"/>
  <c r="D91" i="5" a="1"/>
  <c r="D91" i="5" s="1"/>
  <c r="E39" i="5" a="1"/>
  <c r="E39" i="5" s="1"/>
  <c r="C104" i="5" a="1"/>
  <c r="C104" i="5" s="1"/>
  <c r="F48" i="5" a="1"/>
  <c r="F48" i="5" s="1"/>
  <c r="D89" i="5" a="1"/>
  <c r="D89" i="5" s="1"/>
  <c r="B97" i="5" a="1"/>
  <c r="B97" i="5" s="1"/>
  <c r="F65" i="5" a="1"/>
  <c r="F65" i="5" s="1"/>
  <c r="G65" i="5" a="1"/>
  <c r="G65" i="5" s="1"/>
  <c r="G76" i="5" a="1"/>
  <c r="G76" i="5" s="1"/>
  <c r="E91" i="5" a="1"/>
  <c r="E91" i="5" s="1"/>
  <c r="F104" i="5" a="1"/>
  <c r="F104" i="5" s="1"/>
  <c r="F101" i="5" a="1"/>
  <c r="F101" i="5" s="1"/>
  <c r="B54" i="5" a="1"/>
  <c r="B54" i="5" s="1"/>
  <c r="B57" i="5" a="1"/>
  <c r="B57" i="5" s="1"/>
  <c r="F90" i="5" a="1"/>
  <c r="F90" i="5" s="1"/>
  <c r="F42" i="5" a="1"/>
  <c r="F42" i="5" s="1"/>
  <c r="C42" i="5" a="1"/>
  <c r="C42" i="5" s="1"/>
  <c r="C103" i="5" a="1"/>
  <c r="C103" i="5" s="1"/>
  <c r="C81" i="5" a="1"/>
  <c r="C81" i="5" s="1"/>
  <c r="D76" i="5" a="1"/>
  <c r="D76" i="5" s="1"/>
  <c r="B91" i="5" a="1"/>
  <c r="B91" i="5" s="1"/>
  <c r="C39" i="5" a="1"/>
  <c r="C39" i="5" s="1"/>
  <c r="F39" i="5" a="1"/>
  <c r="F39" i="5" s="1"/>
  <c r="G41" i="5" a="1"/>
  <c r="G41" i="5" s="1"/>
  <c r="D70" i="5" a="1"/>
  <c r="D70" i="5" s="1"/>
  <c r="B81" i="5" a="1"/>
  <c r="B81" i="5" s="1"/>
  <c r="F76" i="5" a="1"/>
  <c r="F76" i="5" s="1"/>
  <c r="C91" i="5" a="1"/>
  <c r="C91" i="5" s="1"/>
  <c r="D104" i="5" a="1"/>
  <c r="D104" i="5" s="1"/>
  <c r="E57" i="5" a="1"/>
  <c r="E57" i="5" s="1"/>
  <c r="C101" i="5" a="1"/>
  <c r="C101" i="5" s="1"/>
  <c r="G85" i="5" a="1"/>
  <c r="G85" i="5" s="1"/>
  <c r="C80" i="5" a="1"/>
  <c r="C80" i="5" s="1"/>
  <c r="B64" i="5" a="1"/>
  <c r="B64" i="5" s="1"/>
  <c r="G64" i="5" a="1"/>
  <c r="G64" i="5" s="1"/>
  <c r="E54" i="5" a="1"/>
  <c r="E54" i="5" s="1"/>
  <c r="D54" i="5" a="1"/>
  <c r="D54" i="5" s="1"/>
  <c r="G67" i="5" a="1"/>
  <c r="G67" i="5" s="1"/>
  <c r="E61" i="5" a="1"/>
  <c r="E61" i="5" s="1"/>
  <c r="C40" i="5" a="1"/>
  <c r="C40" i="5" s="1"/>
  <c r="B90" i="5" a="1"/>
  <c r="B90" i="5" s="1"/>
  <c r="E79" i="5" a="1"/>
  <c r="E79" i="5" s="1"/>
  <c r="E42" i="5" a="1"/>
  <c r="E42" i="5" s="1"/>
  <c r="B105" i="5" a="1"/>
  <c r="B105" i="5" s="1"/>
  <c r="B103" i="5" a="1"/>
  <c r="B103" i="5" s="1"/>
  <c r="G63" i="5" a="1"/>
  <c r="G63" i="5" s="1"/>
  <c r="F63" i="5" a="1"/>
  <c r="F63" i="5" s="1"/>
  <c r="G58" i="5" a="1"/>
  <c r="G58" i="5" s="1"/>
  <c r="F58" i="5" a="1"/>
  <c r="F58" i="5" s="1"/>
  <c r="F85" i="5" a="1"/>
  <c r="F85" i="5" s="1"/>
  <c r="G43" i="5" a="1"/>
  <c r="G43" i="5" s="1"/>
  <c r="D61" i="5" a="1"/>
  <c r="D61" i="5" s="1"/>
  <c r="C106" i="5" a="1"/>
  <c r="C106" i="5" s="1"/>
  <c r="D101" i="5" a="1"/>
  <c r="D101" i="5" s="1"/>
  <c r="D80" i="5" a="1"/>
  <c r="D80" i="5" s="1"/>
  <c r="C54" i="5" a="1"/>
  <c r="C54" i="5" s="1"/>
  <c r="D40" i="5" a="1"/>
  <c r="D40" i="5" s="1"/>
  <c r="C90" i="5" a="1"/>
  <c r="C90" i="5" s="1"/>
  <c r="E70" i="5" a="1"/>
  <c r="E70" i="5" s="1"/>
  <c r="G103" i="5" a="1"/>
  <c r="G103" i="5" s="1"/>
  <c r="B41" i="5" a="1"/>
  <c r="B41" i="5" s="1"/>
  <c r="D85" i="5" a="1"/>
  <c r="D85" i="5" s="1"/>
  <c r="C96" i="5" a="1"/>
  <c r="C96" i="5" s="1"/>
  <c r="B43" i="5" a="1"/>
  <c r="B43" i="5" s="1"/>
  <c r="B61" i="5" a="1"/>
  <c r="B61" i="5" s="1"/>
  <c r="G61" i="5" a="1"/>
  <c r="G61" i="5" s="1"/>
  <c r="F57" i="5" a="1"/>
  <c r="F57" i="5" s="1"/>
  <c r="G57" i="5" a="1"/>
  <c r="G57" i="5" s="1"/>
  <c r="C70" i="5" a="1"/>
  <c r="C70" i="5" s="1"/>
  <c r="F70" i="5" a="1"/>
  <c r="F70" i="5" s="1"/>
  <c r="B92" i="5" a="1"/>
  <c r="B92" i="5" s="1"/>
  <c r="B79" i="5" a="1"/>
  <c r="B79" i="5" s="1"/>
  <c r="B106" i="5" a="1"/>
  <c r="B106" i="5" s="1"/>
  <c r="G105" i="5" a="1"/>
  <c r="G105" i="5" s="1"/>
  <c r="D41" i="5" a="1"/>
  <c r="D41" i="5" s="1"/>
  <c r="E100" i="5" a="1"/>
  <c r="E100" i="5" s="1"/>
  <c r="B85" i="5" a="1"/>
  <c r="B85" i="5" s="1"/>
  <c r="G96" i="5" a="1"/>
  <c r="G96" i="5" s="1"/>
  <c r="E43" i="5" a="1"/>
  <c r="E43" i="5" s="1"/>
  <c r="D43" i="5" a="1"/>
  <c r="D43" i="5" s="1"/>
  <c r="F61" i="5" a="1"/>
  <c r="F61" i="5" s="1"/>
  <c r="D57" i="5" a="1"/>
  <c r="D57" i="5" s="1"/>
  <c r="G70" i="5" a="1"/>
  <c r="G70" i="5" s="1"/>
  <c r="D92" i="5" a="1"/>
  <c r="D92" i="5" s="1"/>
  <c r="C79" i="5" a="1"/>
  <c r="C79" i="5" s="1"/>
  <c r="D79" i="5" a="1"/>
  <c r="D79" i="5" s="1"/>
  <c r="F106" i="5" a="1"/>
  <c r="F106" i="5" s="1"/>
  <c r="C41" i="5" a="1"/>
  <c r="C41" i="5" s="1"/>
  <c r="C43" i="5" a="1"/>
  <c r="C43" i="5" s="1"/>
  <c r="G92" i="5" a="1"/>
  <c r="G92" i="5" s="1"/>
  <c r="G79" i="5" a="1"/>
  <c r="G79" i="5" s="1"/>
  <c r="E106" i="5" a="1"/>
  <c r="E106" i="5" s="1"/>
  <c r="F105" i="5" a="1"/>
  <c r="F105" i="5" s="1"/>
  <c r="E41" i="5" a="1"/>
  <c r="E41" i="5" s="1"/>
  <c r="G59" i="4"/>
  <c r="C59" i="4"/>
  <c r="F59" i="4"/>
  <c r="B59" i="4"/>
  <c r="E59" i="4"/>
  <c r="D59" i="4"/>
  <c r="F62" i="4"/>
  <c r="B62" i="4"/>
  <c r="E62" i="4"/>
  <c r="D62" i="4"/>
  <c r="G62" i="4"/>
  <c r="C62" i="4"/>
  <c r="F94" i="4"/>
  <c r="B94" i="4"/>
  <c r="E94" i="4"/>
  <c r="D94" i="4"/>
  <c r="G94" i="4"/>
  <c r="C94" i="4"/>
  <c r="E93" i="4"/>
  <c r="D93" i="4"/>
  <c r="G93" i="4"/>
  <c r="C93" i="4"/>
  <c r="B93" i="4"/>
  <c r="F93" i="4"/>
  <c r="D60" i="4"/>
  <c r="G60" i="4"/>
  <c r="C60" i="4"/>
  <c r="F60" i="4"/>
  <c r="B60" i="4"/>
  <c r="E60" i="4"/>
  <c r="D72" i="4"/>
  <c r="G72" i="4"/>
  <c r="C72" i="4"/>
  <c r="F72" i="4"/>
  <c r="B72" i="4"/>
  <c r="E72" i="4"/>
  <c r="D68" i="4"/>
  <c r="G68" i="4"/>
  <c r="C68" i="4"/>
  <c r="F68" i="4"/>
  <c r="B68" i="4"/>
  <c r="E68" i="4"/>
  <c r="G63" i="4"/>
  <c r="C63" i="4"/>
  <c r="F63" i="4"/>
  <c r="B63" i="4"/>
  <c r="E63" i="4"/>
  <c r="D63" i="4"/>
  <c r="G79" i="4"/>
  <c r="C79" i="4"/>
  <c r="F79" i="4"/>
  <c r="B79" i="4"/>
  <c r="E79" i="4"/>
  <c r="D79" i="4"/>
  <c r="G95" i="4"/>
  <c r="C95" i="4"/>
  <c r="F95" i="4"/>
  <c r="B95" i="4"/>
  <c r="E95" i="4"/>
  <c r="D95" i="4"/>
  <c r="F66" i="4"/>
  <c r="B66" i="4"/>
  <c r="E66" i="4"/>
  <c r="D66" i="4"/>
  <c r="G66" i="4"/>
  <c r="C66" i="4"/>
  <c r="F82" i="4"/>
  <c r="B82" i="4"/>
  <c r="E82" i="4"/>
  <c r="D82" i="4"/>
  <c r="G82" i="4"/>
  <c r="C82" i="4"/>
  <c r="F98" i="4"/>
  <c r="B98" i="4"/>
  <c r="E98" i="4"/>
  <c r="D98" i="4"/>
  <c r="G98" i="4"/>
  <c r="C98" i="4"/>
  <c r="E65" i="4"/>
  <c r="D65" i="4"/>
  <c r="G65" i="4"/>
  <c r="C65" i="4"/>
  <c r="F65" i="4"/>
  <c r="B65" i="4"/>
  <c r="E81" i="4"/>
  <c r="D81" i="4"/>
  <c r="G81" i="4"/>
  <c r="C81" i="4"/>
  <c r="F81" i="4"/>
  <c r="B81" i="4"/>
  <c r="E97" i="4"/>
  <c r="D97" i="4"/>
  <c r="G97" i="4"/>
  <c r="C97" i="4"/>
  <c r="F97" i="4"/>
  <c r="B97" i="4"/>
  <c r="G91" i="4"/>
  <c r="C91" i="4"/>
  <c r="F91" i="4"/>
  <c r="B91" i="4"/>
  <c r="E91" i="4"/>
  <c r="D91" i="4"/>
  <c r="F78" i="4"/>
  <c r="B78" i="4"/>
  <c r="E78" i="4"/>
  <c r="D78" i="4"/>
  <c r="G78" i="4"/>
  <c r="C78" i="4"/>
  <c r="E77" i="4"/>
  <c r="D77" i="4"/>
  <c r="G77" i="4"/>
  <c r="C77" i="4"/>
  <c r="B77" i="4"/>
  <c r="F77" i="4"/>
  <c r="D80" i="4"/>
  <c r="G80" i="4"/>
  <c r="C80" i="4"/>
  <c r="F80" i="4"/>
  <c r="B80" i="4"/>
  <c r="E80" i="4"/>
  <c r="D64" i="4"/>
  <c r="G64" i="4"/>
  <c r="C64" i="4"/>
  <c r="F64" i="4"/>
  <c r="B64" i="4"/>
  <c r="E64" i="4"/>
  <c r="D76" i="4"/>
  <c r="G76" i="4"/>
  <c r="C76" i="4"/>
  <c r="F76" i="4"/>
  <c r="B76" i="4"/>
  <c r="E76" i="4"/>
  <c r="D88" i="4"/>
  <c r="G88" i="4"/>
  <c r="C88" i="4"/>
  <c r="F88" i="4"/>
  <c r="B88" i="4"/>
  <c r="E88" i="4"/>
  <c r="D84" i="4"/>
  <c r="G84" i="4"/>
  <c r="C84" i="4"/>
  <c r="F84" i="4"/>
  <c r="B84" i="4"/>
  <c r="E84" i="4"/>
  <c r="G67" i="4"/>
  <c r="C67" i="4"/>
  <c r="F67" i="4"/>
  <c r="B67" i="4"/>
  <c r="E67" i="4"/>
  <c r="D67" i="4"/>
  <c r="G83" i="4"/>
  <c r="C83" i="4"/>
  <c r="F83" i="4"/>
  <c r="B83" i="4"/>
  <c r="E83" i="4"/>
  <c r="D83" i="4"/>
  <c r="G99" i="4"/>
  <c r="C99" i="4"/>
  <c r="F99" i="4"/>
  <c r="B99" i="4"/>
  <c r="E99" i="4"/>
  <c r="D99" i="4"/>
  <c r="F70" i="4"/>
  <c r="B70" i="4"/>
  <c r="E70" i="4"/>
  <c r="D70" i="4"/>
  <c r="C70" i="4"/>
  <c r="G70" i="4"/>
  <c r="F86" i="4"/>
  <c r="B86" i="4"/>
  <c r="E86" i="4"/>
  <c r="D86" i="4"/>
  <c r="C86" i="4"/>
  <c r="G86" i="4"/>
  <c r="F102" i="4"/>
  <c r="B102" i="4"/>
  <c r="E102" i="4"/>
  <c r="D102" i="4"/>
  <c r="C102" i="4"/>
  <c r="G102" i="4"/>
  <c r="E69" i="4"/>
  <c r="D69" i="4"/>
  <c r="G69" i="4"/>
  <c r="C69" i="4"/>
  <c r="F69" i="4"/>
  <c r="B69" i="4"/>
  <c r="E85" i="4"/>
  <c r="D85" i="4"/>
  <c r="G85" i="4"/>
  <c r="C85" i="4"/>
  <c r="F85" i="4"/>
  <c r="B85" i="4"/>
  <c r="E101" i="4"/>
  <c r="D101" i="4"/>
  <c r="G101" i="4"/>
  <c r="C101" i="4"/>
  <c r="F101" i="4"/>
  <c r="B101" i="4"/>
  <c r="G75" i="4"/>
  <c r="C75" i="4"/>
  <c r="F75" i="4"/>
  <c r="B75" i="4"/>
  <c r="E75" i="4"/>
  <c r="D75" i="4"/>
  <c r="E61" i="4"/>
  <c r="D61" i="4"/>
  <c r="G61" i="4"/>
  <c r="C61" i="4"/>
  <c r="B61" i="4"/>
  <c r="F61" i="4"/>
  <c r="E4" i="4"/>
  <c r="B4" i="4"/>
  <c r="D4" i="4"/>
  <c r="F4" i="4"/>
  <c r="G4" i="4"/>
  <c r="C4" i="4"/>
  <c r="D96" i="4"/>
  <c r="G96" i="4"/>
  <c r="C96" i="4"/>
  <c r="F96" i="4"/>
  <c r="B96" i="4"/>
  <c r="E96" i="4"/>
  <c r="D92" i="4"/>
  <c r="G92" i="4"/>
  <c r="C92" i="4"/>
  <c r="F92" i="4"/>
  <c r="B92" i="4"/>
  <c r="E92" i="4"/>
  <c r="D104" i="4"/>
  <c r="G104" i="4"/>
  <c r="C104" i="4"/>
  <c r="F104" i="4"/>
  <c r="B104" i="4"/>
  <c r="E104" i="4"/>
  <c r="D100" i="4"/>
  <c r="G100" i="4"/>
  <c r="C100" i="4"/>
  <c r="F100" i="4"/>
  <c r="B100" i="4"/>
  <c r="E100" i="4"/>
  <c r="G71" i="4"/>
  <c r="C71" i="4"/>
  <c r="F71" i="4"/>
  <c r="B71" i="4"/>
  <c r="E71" i="4"/>
  <c r="D71" i="4"/>
  <c r="G87" i="4"/>
  <c r="C87" i="4"/>
  <c r="F87" i="4"/>
  <c r="B87" i="4"/>
  <c r="E87" i="4"/>
  <c r="D87" i="4"/>
  <c r="G103" i="4"/>
  <c r="C103" i="4"/>
  <c r="F103" i="4"/>
  <c r="B103" i="4"/>
  <c r="E103" i="4"/>
  <c r="D103" i="4"/>
  <c r="F74" i="4"/>
  <c r="B74" i="4"/>
  <c r="E74" i="4"/>
  <c r="D74" i="4"/>
  <c r="G74" i="4"/>
  <c r="C74" i="4"/>
  <c r="F90" i="4"/>
  <c r="B90" i="4"/>
  <c r="E90" i="4"/>
  <c r="D90" i="4"/>
  <c r="G90" i="4"/>
  <c r="C90" i="4"/>
  <c r="F106" i="4"/>
  <c r="B106" i="4"/>
  <c r="E106" i="4"/>
  <c r="D106" i="4"/>
  <c r="G106" i="4"/>
  <c r="C106" i="4"/>
  <c r="E73" i="4"/>
  <c r="D73" i="4"/>
  <c r="G73" i="4"/>
  <c r="C73" i="4"/>
  <c r="F73" i="4"/>
  <c r="B73" i="4"/>
  <c r="E89" i="4"/>
  <c r="D89" i="4"/>
  <c r="G89" i="4"/>
  <c r="C89" i="4"/>
  <c r="F89" i="4"/>
  <c r="B89" i="4"/>
  <c r="E105" i="4"/>
  <c r="D105" i="4"/>
  <c r="G105" i="4"/>
  <c r="C105" i="4"/>
  <c r="F105" i="4"/>
  <c r="B105" i="4"/>
  <c r="C92" i="5" a="1"/>
  <c r="C92" i="5" s="1"/>
  <c r="D105" i="5" a="1"/>
  <c r="D105" i="5" s="1"/>
  <c r="E92" i="5" a="1"/>
  <c r="E92" i="5" s="1"/>
  <c r="E105" i="5" a="1"/>
  <c r="E105" i="5" s="1"/>
  <c r="B83" i="5" a="1"/>
  <c r="B83" i="5" s="1"/>
  <c r="B71" i="5" a="1"/>
  <c r="B71" i="5" s="1"/>
  <c r="D88" i="5" a="1"/>
  <c r="D88" i="5" s="1"/>
  <c r="D106" i="5" a="1"/>
  <c r="D106" i="5" s="1"/>
  <c r="F56" i="5" a="1"/>
  <c r="F56" i="5" s="1"/>
  <c r="D53" i="5" a="1"/>
  <c r="D53" i="5" s="1"/>
  <c r="E46" i="5" a="1"/>
  <c r="E46" i="5" s="1"/>
  <c r="E99" i="5" a="1"/>
  <c r="E99" i="5" s="1"/>
  <c r="E72" i="5" a="1"/>
  <c r="E72" i="5" s="1"/>
  <c r="D66" i="5" a="1"/>
  <c r="D66" i="5" s="1"/>
  <c r="D52" i="5" a="1"/>
  <c r="D52" i="5" s="1"/>
  <c r="E96" i="5" a="1"/>
  <c r="E96" i="5" s="1"/>
  <c r="B82" i="5" a="1"/>
  <c r="B82" i="5" s="1"/>
  <c r="C93" i="5" a="1"/>
  <c r="C93" i="5" s="1"/>
  <c r="C56" i="5" a="1"/>
  <c r="C56" i="5" s="1"/>
  <c r="G100" i="5" a="1"/>
  <c r="G100" i="5" s="1"/>
  <c r="C85" i="5" a="1"/>
  <c r="C85" i="5" s="1"/>
  <c r="B100" i="5" a="1"/>
  <c r="B100" i="5" s="1"/>
  <c r="G94" i="5" a="1"/>
  <c r="G94" i="5" s="1"/>
  <c r="F100" i="5" a="1"/>
  <c r="F100" i="5" s="1"/>
  <c r="B44" i="5" a="1"/>
  <c r="B44" i="5" s="1"/>
  <c r="B94" i="5" a="1"/>
  <c r="B94" i="5" s="1"/>
  <c r="D100" i="5" a="1"/>
  <c r="D100" i="5" s="1"/>
  <c r="B96" i="5" a="1"/>
  <c r="B96" i="5" s="1"/>
  <c r="C52" i="5" a="1"/>
  <c r="C52" i="5" s="1"/>
  <c r="E44" i="5" a="1"/>
  <c r="E44" i="5" s="1"/>
  <c r="E38" i="5" a="1"/>
  <c r="E38" i="5" s="1"/>
  <c r="G4" i="5" a="1"/>
  <c r="G4" i="5" s="1"/>
  <c r="E52" i="5" a="1"/>
  <c r="E52" i="5" s="1"/>
  <c r="E78" i="5" a="1"/>
  <c r="E78" i="5" s="1"/>
  <c r="C38" i="5" a="1"/>
  <c r="C38" i="5" s="1"/>
  <c r="F45" i="5" a="1"/>
  <c r="F45" i="5" s="1"/>
  <c r="C86" i="5" a="1"/>
  <c r="C86" i="5" s="1"/>
  <c r="C4" i="5" a="1"/>
  <c r="C4" i="5" s="1"/>
  <c r="D37" i="5" a="1"/>
  <c r="D37" i="5" s="1"/>
  <c r="B37" i="5" a="1"/>
  <c r="B37" i="5" s="1"/>
  <c r="E4" i="5" a="1"/>
  <c r="E4" i="5" s="1"/>
  <c r="G52" i="5" a="1"/>
  <c r="G52" i="5" s="1"/>
  <c r="C78" i="5" a="1"/>
  <c r="C78" i="5" s="1"/>
  <c r="G38" i="5" a="1"/>
  <c r="G38" i="5" s="1"/>
  <c r="E45" i="5" a="1"/>
  <c r="E45" i="5" s="1"/>
  <c r="G86" i="5" a="1"/>
  <c r="G86" i="5" s="1"/>
  <c r="F37" i="5" a="1"/>
  <c r="F37" i="5" s="1"/>
  <c r="B4" i="5" a="1"/>
  <c r="B4" i="5" s="1"/>
  <c r="G78" i="5" a="1"/>
  <c r="G78" i="5" s="1"/>
  <c r="F38" i="5" a="1"/>
  <c r="F38" i="5" s="1"/>
  <c r="G45" i="5" a="1"/>
  <c r="G45" i="5" s="1"/>
  <c r="C37" i="5" a="1"/>
  <c r="C37" i="5" s="1"/>
  <c r="B78" i="5" a="1"/>
  <c r="B78" i="5" s="1"/>
  <c r="D4" i="5" a="1"/>
  <c r="D4" i="5" s="1"/>
  <c r="E37" i="5" a="1"/>
  <c r="E37" i="5" s="1"/>
  <c r="B52" i="5" a="1"/>
  <c r="B52" i="5" s="1"/>
  <c r="D78" i="5" a="1"/>
  <c r="D78" i="5" s="1"/>
  <c r="F44" i="5" a="1"/>
  <c r="F44" i="5" s="1"/>
  <c r="B86" i="5" a="1"/>
  <c r="B86" i="5" s="1"/>
  <c r="D86" i="5" a="1"/>
  <c r="D86" i="5" s="1"/>
  <c r="D44" i="5" a="1"/>
  <c r="D44" i="5" s="1"/>
  <c r="B38" i="5" a="1"/>
  <c r="B38" i="5" s="1"/>
  <c r="D45" i="5" a="1"/>
  <c r="D45" i="5" s="1"/>
  <c r="F86" i="5" a="1"/>
  <c r="F86" i="5" s="1"/>
  <c r="C44" i="5" a="1"/>
  <c r="C44" i="5" s="1"/>
  <c r="B45" i="5" a="1"/>
  <c r="B45" i="5" s="1"/>
  <c r="C51" i="5" a="1"/>
  <c r="C51" i="5" s="1"/>
  <c r="F62" i="5" a="1"/>
  <c r="F62" i="5" s="1"/>
  <c r="E84" i="5" a="1"/>
  <c r="E84" i="5" s="1"/>
  <c r="G71" i="5" a="1"/>
  <c r="G71" i="5" s="1"/>
  <c r="F60" i="5" a="1"/>
  <c r="F60" i="5" s="1"/>
  <c r="F75" i="5" a="1"/>
  <c r="F75" i="5" s="1"/>
  <c r="G50" i="5" a="1"/>
  <c r="G50" i="5" s="1"/>
  <c r="G84" i="5" a="1"/>
  <c r="G84" i="5" s="1"/>
  <c r="D83" i="5" a="1"/>
  <c r="D83" i="5" s="1"/>
  <c r="B60" i="5" a="1"/>
  <c r="B60" i="5" s="1"/>
  <c r="G51" i="5" a="1"/>
  <c r="G51" i="5" s="1"/>
  <c r="C50" i="5" a="1"/>
  <c r="C50" i="5" s="1"/>
  <c r="F83" i="5" a="1"/>
  <c r="F83" i="5" s="1"/>
  <c r="D60" i="5" a="1"/>
  <c r="D60" i="5" s="1"/>
  <c r="B51" i="5" a="1"/>
  <c r="B51" i="5" s="1"/>
  <c r="D77" i="5" a="1"/>
  <c r="D77" i="5" s="1"/>
  <c r="C60" i="5" a="1"/>
  <c r="C60" i="5" s="1"/>
  <c r="D51" i="5" a="1"/>
  <c r="D51" i="5" s="1"/>
  <c r="B77" i="5" a="1"/>
  <c r="B77" i="5" s="1"/>
  <c r="E75" i="5" a="1"/>
  <c r="E75" i="5" s="1"/>
  <c r="E50" i="5" a="1"/>
  <c r="E50" i="5" s="1"/>
  <c r="B50" i="5" a="1"/>
  <c r="B50" i="5" s="1"/>
  <c r="C62" i="5" a="1"/>
  <c r="C62" i="5" s="1"/>
  <c r="C71" i="5" a="1"/>
  <c r="C71" i="5" s="1"/>
  <c r="B84" i="5" a="1"/>
  <c r="B84" i="5" s="1"/>
  <c r="E60" i="5" a="1"/>
  <c r="E60" i="5" s="1"/>
  <c r="F51" i="5" a="1"/>
  <c r="F51" i="5" s="1"/>
  <c r="F77" i="5" a="1"/>
  <c r="F77" i="5" s="1"/>
  <c r="C75" i="5" a="1"/>
  <c r="C75" i="5" s="1"/>
  <c r="E62" i="5" a="1"/>
  <c r="E62" i="5" s="1"/>
  <c r="D50" i="5" a="1"/>
  <c r="D50" i="5" s="1"/>
  <c r="G62" i="5" a="1"/>
  <c r="G62" i="5" s="1"/>
  <c r="E71" i="5" a="1"/>
  <c r="E71" i="5" s="1"/>
  <c r="F84" i="5" a="1"/>
  <c r="F84" i="5" s="1"/>
  <c r="E83" i="5" a="1"/>
  <c r="E83" i="5" s="1"/>
  <c r="C77" i="5" a="1"/>
  <c r="C77" i="5" s="1"/>
  <c r="G75" i="5" a="1"/>
  <c r="G75" i="5" s="1"/>
  <c r="D84" i="5" a="1"/>
  <c r="D84" i="5" s="1"/>
  <c r="C83" i="5" a="1"/>
  <c r="C83" i="5" s="1"/>
  <c r="E77" i="5" a="1"/>
  <c r="E77" i="5" s="1"/>
  <c r="B75" i="5" a="1"/>
  <c r="B75" i="5" s="1"/>
  <c r="B62" i="5" a="1"/>
  <c r="B62" i="5" s="1"/>
  <c r="B59" i="5" a="1"/>
  <c r="B59" i="5" s="1"/>
  <c r="E55" i="5" a="1"/>
  <c r="E55" i="5" s="1"/>
  <c r="B98" i="5" a="1"/>
  <c r="B98" i="5" s="1"/>
  <c r="B49" i="5" a="1"/>
  <c r="B49" i="5" s="1"/>
  <c r="B102" i="5" a="1"/>
  <c r="B102" i="5" s="1"/>
  <c r="D49" i="5" a="1"/>
  <c r="D49" i="5" s="1"/>
  <c r="E74" i="5" a="1"/>
  <c r="E74" i="5" s="1"/>
  <c r="D102" i="5" a="1"/>
  <c r="D102" i="5" s="1"/>
  <c r="D98" i="5" a="1"/>
  <c r="D98" i="5" s="1"/>
  <c r="C73" i="5" a="1"/>
  <c r="C73" i="5" s="1"/>
  <c r="B55" i="5" a="1"/>
  <c r="B55" i="5" s="1"/>
  <c r="D59" i="5" a="1"/>
  <c r="D59" i="5" s="1"/>
  <c r="D55" i="5" a="1"/>
  <c r="D55" i="5" s="1"/>
  <c r="F59" i="5" a="1"/>
  <c r="F59" i="5" s="1"/>
  <c r="C49" i="5" a="1"/>
  <c r="C49" i="5" s="1"/>
  <c r="B74" i="5" a="1"/>
  <c r="B74" i="5" s="1"/>
  <c r="F102" i="5" a="1"/>
  <c r="F102" i="5" s="1"/>
  <c r="F98" i="5" a="1"/>
  <c r="F98" i="5" s="1"/>
  <c r="E73" i="5" a="1"/>
  <c r="E73" i="5" s="1"/>
  <c r="E49" i="5" a="1"/>
  <c r="E49" i="5" s="1"/>
  <c r="D74" i="5" a="1"/>
  <c r="D74" i="5" s="1"/>
  <c r="G73" i="5" a="1"/>
  <c r="G73" i="5" s="1"/>
  <c r="G49" i="5" a="1"/>
  <c r="G49" i="5" s="1"/>
  <c r="F74" i="5" a="1"/>
  <c r="F74" i="5" s="1"/>
  <c r="E59" i="5" a="1"/>
  <c r="E59" i="5" s="1"/>
  <c r="E102" i="5" a="1"/>
  <c r="E102" i="5" s="1"/>
  <c r="G98" i="5" a="1"/>
  <c r="G98" i="5" s="1"/>
  <c r="G55" i="5" a="1"/>
  <c r="G55" i="5" s="1"/>
  <c r="C59" i="5" a="1"/>
  <c r="C59" i="5" s="1"/>
  <c r="C102" i="5" a="1"/>
  <c r="C102" i="5" s="1"/>
  <c r="C98" i="5" a="1"/>
  <c r="C98" i="5" s="1"/>
  <c r="B73" i="5" a="1"/>
  <c r="B73" i="5" s="1"/>
  <c r="F55" i="5" a="1"/>
  <c r="F55" i="5" s="1"/>
  <c r="F66" i="5" a="1"/>
  <c r="F66" i="5" s="1"/>
  <c r="D69" i="5" a="1"/>
  <c r="D69" i="5" s="1"/>
  <c r="F53" i="5" a="1"/>
  <c r="F53" i="5" s="1"/>
  <c r="G87" i="5" a="1"/>
  <c r="G87" i="5" s="1"/>
  <c r="G82" i="5" a="1"/>
  <c r="G82" i="5" s="1"/>
  <c r="D93" i="5" a="1"/>
  <c r="D93" i="5" s="1"/>
  <c r="E95" i="5" a="1"/>
  <c r="E95" i="5" s="1"/>
  <c r="C47" i="5" a="1"/>
  <c r="C47" i="5" s="1"/>
  <c r="G46" i="5" a="1"/>
  <c r="G46" i="5" s="1"/>
  <c r="F88" i="5" a="1"/>
  <c r="F88" i="5" s="1"/>
  <c r="E56" i="5" a="1"/>
  <c r="E56" i="5" s="1"/>
  <c r="G99" i="5" a="1"/>
  <c r="G99" i="5" s="1"/>
  <c r="D94" i="5" a="1"/>
  <c r="D94" i="5" s="1"/>
  <c r="B53" i="5" a="1"/>
  <c r="B53" i="5" s="1"/>
  <c r="G95" i="5" a="1"/>
  <c r="G95" i="5" s="1"/>
  <c r="C46" i="5" a="1"/>
  <c r="C46" i="5" s="1"/>
  <c r="C99" i="5" a="1"/>
  <c r="C99" i="5" s="1"/>
  <c r="B69" i="5" a="1"/>
  <c r="B69" i="5" s="1"/>
  <c r="C53" i="5" a="1"/>
  <c r="C53" i="5" s="1"/>
  <c r="C87" i="5" a="1"/>
  <c r="C87" i="5" s="1"/>
  <c r="C82" i="5" a="1"/>
  <c r="C82" i="5" s="1"/>
  <c r="B93" i="5" a="1"/>
  <c r="B93" i="5" s="1"/>
  <c r="B95" i="5" a="1"/>
  <c r="B95" i="5" s="1"/>
  <c r="G47" i="5" a="1"/>
  <c r="G47" i="5" s="1"/>
  <c r="B46" i="5" a="1"/>
  <c r="B46" i="5" s="1"/>
  <c r="C88" i="5" a="1"/>
  <c r="C88" i="5" s="1"/>
  <c r="G56" i="5" a="1"/>
  <c r="G56" i="5" s="1"/>
  <c r="B99" i="5" a="1"/>
  <c r="B99" i="5" s="1"/>
  <c r="F94" i="5" a="1"/>
  <c r="F94" i="5" s="1"/>
  <c r="G72" i="5" a="1"/>
  <c r="G72" i="5" s="1"/>
  <c r="B88" i="5" a="1"/>
  <c r="B88" i="5" s="1"/>
  <c r="F69" i="5" a="1"/>
  <c r="F69" i="5" s="1"/>
  <c r="E53" i="5" a="1"/>
  <c r="E53" i="5" s="1"/>
  <c r="D96" i="5" a="1"/>
  <c r="D96" i="5" s="1"/>
  <c r="E87" i="5" a="1"/>
  <c r="E87" i="5" s="1"/>
  <c r="E82" i="5" a="1"/>
  <c r="E82" i="5" s="1"/>
  <c r="F93" i="5" a="1"/>
  <c r="F93" i="5" s="1"/>
  <c r="D72" i="5" a="1"/>
  <c r="D72" i="5" s="1"/>
  <c r="G66" i="5" a="1"/>
  <c r="G66" i="5" s="1"/>
  <c r="D95" i="5" a="1"/>
  <c r="D95" i="5" s="1"/>
  <c r="E47" i="5" a="1"/>
  <c r="E47" i="5" s="1"/>
  <c r="D46" i="5" a="1"/>
  <c r="D46" i="5" s="1"/>
  <c r="E88" i="5" a="1"/>
  <c r="E88" i="5" s="1"/>
  <c r="D99" i="5" a="1"/>
  <c r="D99" i="5" s="1"/>
  <c r="B47" i="5" a="1"/>
  <c r="B47" i="5" s="1"/>
  <c r="C69" i="5" a="1"/>
  <c r="C69" i="5" s="1"/>
  <c r="B87" i="5" a="1"/>
  <c r="B87" i="5" s="1"/>
  <c r="B72" i="5" a="1"/>
  <c r="B72" i="5" s="1"/>
  <c r="C66" i="5" a="1"/>
  <c r="C66" i="5" s="1"/>
  <c r="E69" i="5" a="1"/>
  <c r="E69" i="5" s="1"/>
  <c r="D87" i="5" a="1"/>
  <c r="D87" i="5" s="1"/>
  <c r="D82" i="5" a="1"/>
  <c r="D82" i="5" s="1"/>
  <c r="E93" i="5" a="1"/>
  <c r="E93" i="5" s="1"/>
  <c r="F72" i="5" a="1"/>
  <c r="F72" i="5" s="1"/>
  <c r="E66" i="5" a="1"/>
  <c r="E66" i="5" s="1"/>
  <c r="D47" i="5" a="1"/>
  <c r="D47" i="5" s="1"/>
  <c r="D56" i="5" a="1"/>
  <c r="D56" i="5" s="1"/>
  <c r="E94" i="5" a="1"/>
  <c r="E94" i="5" s="1"/>
</calcChain>
</file>

<file path=xl/sharedStrings.xml><?xml version="1.0" encoding="utf-8"?>
<sst xmlns="http://schemas.openxmlformats.org/spreadsheetml/2006/main" count="867" uniqueCount="371">
  <si>
    <t>Event Type</t>
  </si>
  <si>
    <t>Weighting</t>
  </si>
  <si>
    <t>Notes</t>
  </si>
  <si>
    <t>Provincial</t>
  </si>
  <si>
    <t>Junior Nationals</t>
  </si>
  <si>
    <t>add 2% for finals round</t>
  </si>
  <si>
    <t>Canada Winter Games</t>
  </si>
  <si>
    <t>Event #</t>
  </si>
  <si>
    <t>NorAm</t>
  </si>
  <si>
    <t>Jr. World Champs</t>
  </si>
  <si>
    <t>AFSA Rank</t>
  </si>
  <si>
    <t>Name</t>
  </si>
  <si>
    <t>Club</t>
  </si>
  <si>
    <t>Top Score</t>
  </si>
  <si>
    <t>2nd Best Score</t>
  </si>
  <si>
    <t>3rd Best Score</t>
  </si>
  <si>
    <t>Sum Top 3 RPAs</t>
  </si>
  <si>
    <t>Injury Clause</t>
  </si>
  <si>
    <t>Event Name</t>
  </si>
  <si>
    <t>Event Level</t>
  </si>
  <si>
    <t>Date</t>
  </si>
  <si>
    <t>Prov. Modifier</t>
  </si>
  <si>
    <t>Finals Weight</t>
  </si>
  <si>
    <t>Event Weight</t>
  </si>
  <si>
    <t>Total Weight</t>
  </si>
  <si>
    <t>Winning Score</t>
  </si>
  <si>
    <t>LAST NAME</t>
  </si>
  <si>
    <t>FIRST NAME</t>
  </si>
  <si>
    <t>FULL NAME</t>
  </si>
  <si>
    <t>2nd Best</t>
  </si>
  <si>
    <t>3rd Best</t>
  </si>
  <si>
    <t>Top 3 RPAs</t>
  </si>
  <si>
    <t>Qual.</t>
  </si>
  <si>
    <t>Qual. RPA</t>
  </si>
  <si>
    <t>Final</t>
  </si>
  <si>
    <t>Final RPA</t>
  </si>
  <si>
    <t>Event RPA</t>
  </si>
  <si>
    <t>JAS</t>
  </si>
  <si>
    <t>AB</t>
  </si>
  <si>
    <t>MARC TANNER</t>
  </si>
  <si>
    <t>QUINN DAWSON</t>
  </si>
  <si>
    <t>LEWIS RICE</t>
  </si>
  <si>
    <t>CONNER HURRY</t>
  </si>
  <si>
    <t>KIERA HURRY</t>
  </si>
  <si>
    <t>KARISA ENGLISH</t>
  </si>
  <si>
    <t>CLARE STODDART</t>
  </si>
  <si>
    <t>JADA BOYCHUK</t>
  </si>
  <si>
    <t>SINA CLEGG</t>
  </si>
  <si>
    <t>YAEL GHERT</t>
  </si>
  <si>
    <t>KATE JEHN</t>
  </si>
  <si>
    <t>DNS</t>
  </si>
  <si>
    <t>DNF</t>
  </si>
  <si>
    <t>May 2021 Mogul ID Camp Sunshine Village Rankings</t>
  </si>
  <si>
    <t>SAM GOODISON</t>
  </si>
  <si>
    <t>SAWYER DAY</t>
  </si>
  <si>
    <t>BRIAN NURNYEAT</t>
  </si>
  <si>
    <t>TYLER CHRISTIAN</t>
  </si>
  <si>
    <t>AIDEN GRENYA</t>
  </si>
  <si>
    <t>JACK SADLER</t>
  </si>
  <si>
    <t>PROLINE</t>
  </si>
  <si>
    <t>TO BE USED FOR PROVINCIAL MULTIPLIER - TOP 10 FROM PREVIOUS SEASON</t>
  </si>
  <si>
    <t>MIKAYLA HOLUB</t>
  </si>
  <si>
    <t>MELISA URTON</t>
  </si>
  <si>
    <t>MAKENA COLENUTT</t>
  </si>
  <si>
    <t>Canada Cup</t>
  </si>
  <si>
    <t>Proline</t>
  </si>
  <si>
    <t>Jasper</t>
  </si>
  <si>
    <t>Oscar Twells</t>
  </si>
  <si>
    <t>Adam</t>
  </si>
  <si>
    <t>Holub</t>
  </si>
  <si>
    <t>Adam Holub</t>
  </si>
  <si>
    <t>Kate</t>
  </si>
  <si>
    <t>Harper</t>
  </si>
  <si>
    <t>Bartziokas</t>
  </si>
  <si>
    <t>Justin</t>
  </si>
  <si>
    <t>Justin Bartziokas</t>
  </si>
  <si>
    <t>Mason</t>
  </si>
  <si>
    <t>Solomon</t>
  </si>
  <si>
    <t>Edm</t>
  </si>
  <si>
    <t>Mason Solomon</t>
  </si>
  <si>
    <t>Leeds</t>
  </si>
  <si>
    <t>Southern</t>
  </si>
  <si>
    <t>Kate Leeds</t>
  </si>
  <si>
    <t>Senior Nationals</t>
  </si>
  <si>
    <t>Talence Kalmakoff</t>
  </si>
  <si>
    <t>Timms</t>
  </si>
  <si>
    <t>Birkley</t>
  </si>
  <si>
    <t>Central</t>
  </si>
  <si>
    <t>Birkley Timms</t>
  </si>
  <si>
    <t>Nissen</t>
  </si>
  <si>
    <t>Sierra</t>
  </si>
  <si>
    <t>Sierra Nissen</t>
  </si>
  <si>
    <t>Laidlaw</t>
  </si>
  <si>
    <t>Aida</t>
  </si>
  <si>
    <t>Aida Laidlaw</t>
  </si>
  <si>
    <t>Bashow</t>
  </si>
  <si>
    <t>Bow Valley</t>
  </si>
  <si>
    <t xml:space="preserve">Gillespie </t>
  </si>
  <si>
    <t>Sophia</t>
  </si>
  <si>
    <t>Sophia Gillespie</t>
  </si>
  <si>
    <t>Ederle</t>
  </si>
  <si>
    <t>Maxximus</t>
  </si>
  <si>
    <t>Maxximus Ederle</t>
  </si>
  <si>
    <t>Buchan</t>
  </si>
  <si>
    <t>Kober</t>
  </si>
  <si>
    <t>Logan</t>
  </si>
  <si>
    <t>AB Champs</t>
  </si>
  <si>
    <t>Tawatinaw</t>
  </si>
  <si>
    <t>Beuerlein</t>
  </si>
  <si>
    <t>Mary</t>
  </si>
  <si>
    <t>Mary Beuerlein</t>
  </si>
  <si>
    <t>Miller</t>
  </si>
  <si>
    <t>Gokiert</t>
  </si>
  <si>
    <t>Adam Gokiert</t>
  </si>
  <si>
    <t>Drinkwater</t>
  </si>
  <si>
    <t>Byron</t>
  </si>
  <si>
    <t>Byron Drinkwater</t>
  </si>
  <si>
    <t>Matthews</t>
  </si>
  <si>
    <t>Hayden</t>
  </si>
  <si>
    <t>Hayden Matthews</t>
  </si>
  <si>
    <t>FIS</t>
  </si>
  <si>
    <t>McNeil</t>
  </si>
  <si>
    <t>Nathan</t>
  </si>
  <si>
    <t>Nathan McNeil</t>
  </si>
  <si>
    <t>NorAM</t>
  </si>
  <si>
    <t>Canadian Sr Nationals</t>
  </si>
  <si>
    <t>Natalie</t>
  </si>
  <si>
    <t>Haele</t>
  </si>
  <si>
    <t>Hammerstrom</t>
  </si>
  <si>
    <t>Jenna</t>
  </si>
  <si>
    <t>Turnbull</t>
  </si>
  <si>
    <t>Cadence</t>
  </si>
  <si>
    <t>William</t>
  </si>
  <si>
    <t>William Allen</t>
  </si>
  <si>
    <t>Allen</t>
  </si>
  <si>
    <t>Isaac</t>
  </si>
  <si>
    <t>Isaac Allen</t>
  </si>
  <si>
    <t>Reid</t>
  </si>
  <si>
    <t>Reid Croisdale</t>
  </si>
  <si>
    <t>Croisdale</t>
  </si>
  <si>
    <t>Seth</t>
  </si>
  <si>
    <t>Schauenberg</t>
  </si>
  <si>
    <t>Seth Schauenberg</t>
  </si>
  <si>
    <t>Jayse</t>
  </si>
  <si>
    <t>Vandervelde</t>
  </si>
  <si>
    <t>Jayse Vandervelde</t>
  </si>
  <si>
    <t>Jaxon</t>
  </si>
  <si>
    <t>Mills</t>
  </si>
  <si>
    <t>Jaxon Mills</t>
  </si>
  <si>
    <t>Levi</t>
  </si>
  <si>
    <t>Levi Kober</t>
  </si>
  <si>
    <t>Gray</t>
  </si>
  <si>
    <t>Latta</t>
  </si>
  <si>
    <t>Natalie Miller</t>
  </si>
  <si>
    <t>Haele Hammerstrom</t>
  </si>
  <si>
    <t>Harper Turnbull</t>
  </si>
  <si>
    <t>Cadence Bashow</t>
  </si>
  <si>
    <t>Hempen</t>
  </si>
  <si>
    <t>Noah</t>
  </si>
  <si>
    <t>Gray Latta</t>
  </si>
  <si>
    <t>Noah Hempen</t>
  </si>
  <si>
    <t>Quinn</t>
  </si>
  <si>
    <t>POINTS ARE BASED ON PLACING</t>
  </si>
  <si>
    <t>Field Size</t>
  </si>
  <si>
    <t>Panorama - Single MO</t>
  </si>
  <si>
    <t>Apex FIS Classic - Single MO</t>
  </si>
  <si>
    <t>FIS NorAM</t>
  </si>
  <si>
    <t>Apex - Single MO</t>
  </si>
  <si>
    <t>Apex - Dual MO</t>
  </si>
  <si>
    <t>Apex FIS DUAL MO</t>
  </si>
  <si>
    <t>Val St Come - Single MO</t>
  </si>
  <si>
    <t>Val St Come - Dual MO</t>
  </si>
  <si>
    <t>Claypool</t>
  </si>
  <si>
    <t>Kiptyn</t>
  </si>
  <si>
    <t>Labrie</t>
  </si>
  <si>
    <t>Finley</t>
  </si>
  <si>
    <t>Kiptyn Claypool</t>
  </si>
  <si>
    <t>Finley Labrie</t>
  </si>
  <si>
    <t>Eastin</t>
  </si>
  <si>
    <t>Brady</t>
  </si>
  <si>
    <t>Enders</t>
  </si>
  <si>
    <t>Chase</t>
  </si>
  <si>
    <t>Rossi</t>
  </si>
  <si>
    <t>Anthony</t>
  </si>
  <si>
    <t>Shymco</t>
  </si>
  <si>
    <t>Christian</t>
  </si>
  <si>
    <t>Craig</t>
  </si>
  <si>
    <t>Kyrin</t>
  </si>
  <si>
    <t>Casorso</t>
  </si>
  <si>
    <t>Samuel</t>
  </si>
  <si>
    <t>Pierce</t>
  </si>
  <si>
    <t>Schultz</t>
  </si>
  <si>
    <t>Braxton</t>
  </si>
  <si>
    <t>Rosenkranz</t>
  </si>
  <si>
    <t>Gavin</t>
  </si>
  <si>
    <t>Stratton - Duals MO</t>
  </si>
  <si>
    <t>WinSport - Single MO</t>
  </si>
  <si>
    <t>AMT</t>
  </si>
  <si>
    <t>JRS</t>
  </si>
  <si>
    <t>Argument</t>
  </si>
  <si>
    <t>Calvin</t>
  </si>
  <si>
    <t>Deaglan</t>
  </si>
  <si>
    <t>Fitzgerald</t>
  </si>
  <si>
    <t>Robertson</t>
  </si>
  <si>
    <t>Fraser</t>
  </si>
  <si>
    <t>Malcolm</t>
  </si>
  <si>
    <t>NEF</t>
  </si>
  <si>
    <t>Joel</t>
  </si>
  <si>
    <t>Hallman</t>
  </si>
  <si>
    <t>Shackleton</t>
  </si>
  <si>
    <t>Maxwell</t>
  </si>
  <si>
    <t>Sarah</t>
  </si>
  <si>
    <t>Lyla</t>
  </si>
  <si>
    <t>Keelan-Crabbe</t>
  </si>
  <si>
    <t>Ann</t>
  </si>
  <si>
    <t>Heavin</t>
  </si>
  <si>
    <t>Aubrey</t>
  </si>
  <si>
    <t>Wilson</t>
  </si>
  <si>
    <t>Maya</t>
  </si>
  <si>
    <t>Howe</t>
  </si>
  <si>
    <t>Reagan</t>
  </si>
  <si>
    <t>Sarah Shackleton</t>
  </si>
  <si>
    <t>Lyla Mills</t>
  </si>
  <si>
    <t>Ann Keelan-Crabbe</t>
  </si>
  <si>
    <t>Aubrey Heavin</t>
  </si>
  <si>
    <t>Jenna Ederle</t>
  </si>
  <si>
    <t>Maya Wilson</t>
  </si>
  <si>
    <t>Reagan Howe</t>
  </si>
  <si>
    <t>Brady Eastin</t>
  </si>
  <si>
    <t>Chase Enders</t>
  </si>
  <si>
    <t>Anthony Rossi</t>
  </si>
  <si>
    <t>Christian Shymco</t>
  </si>
  <si>
    <t>Kyrin Craig</t>
  </si>
  <si>
    <t>Sameul Casorso</t>
  </si>
  <si>
    <t>Pierce Enders</t>
  </si>
  <si>
    <t>Braxton Schultz</t>
  </si>
  <si>
    <t>Gavin Rosenkranz</t>
  </si>
  <si>
    <t>Calvin Argument</t>
  </si>
  <si>
    <t>Deaglan Fitzgerald</t>
  </si>
  <si>
    <t>Logan Robertson</t>
  </si>
  <si>
    <t>Malcolm Fraser</t>
  </si>
  <si>
    <t>Joel Hallman</t>
  </si>
  <si>
    <t>Maxwell Shackleton</t>
  </si>
  <si>
    <t>Talence</t>
  </si>
  <si>
    <t>Kalmakoff</t>
  </si>
  <si>
    <t>Sask</t>
  </si>
  <si>
    <t>KRA</t>
  </si>
  <si>
    <t>Canyon - DUALS</t>
  </si>
  <si>
    <t>02-Feb-25</t>
  </si>
  <si>
    <t>Twells</t>
  </si>
  <si>
    <t>Oscar</t>
  </si>
  <si>
    <t>Meier</t>
  </si>
  <si>
    <t>William Meier</t>
  </si>
  <si>
    <t>Dueck</t>
  </si>
  <si>
    <t>Jake</t>
  </si>
  <si>
    <t>Jake Dueck</t>
  </si>
  <si>
    <t>Panorama - Dual Moguls</t>
  </si>
  <si>
    <t>Canyon - Single Moguls</t>
  </si>
  <si>
    <t>Provincials</t>
  </si>
  <si>
    <t>Canyon - Dual Moguls</t>
  </si>
  <si>
    <t>Schwinghammer</t>
  </si>
  <si>
    <t>Ava</t>
  </si>
  <si>
    <t>McKinnon</t>
  </si>
  <si>
    <t>Kailee</t>
  </si>
  <si>
    <t>Kailee McKinnon</t>
  </si>
  <si>
    <t>Gurney</t>
  </si>
  <si>
    <t>Allyson</t>
  </si>
  <si>
    <t>Allyson Gurney</t>
  </si>
  <si>
    <t>Bharadwaj</t>
  </si>
  <si>
    <t>Izabell</t>
  </si>
  <si>
    <t>Izabell Bharadwaj</t>
  </si>
  <si>
    <t>Bobyn</t>
  </si>
  <si>
    <t>Norah Bobyn</t>
  </si>
  <si>
    <t>13-Feb-25</t>
  </si>
  <si>
    <t>Beaver Valley - Dual Moguls</t>
  </si>
  <si>
    <t>16-Mar-25</t>
  </si>
  <si>
    <t>RT</t>
  </si>
  <si>
    <t>Gramaglia</t>
  </si>
  <si>
    <t>Decore</t>
  </si>
  <si>
    <t>Rykier</t>
  </si>
  <si>
    <t>Isaac Gramaglia</t>
  </si>
  <si>
    <t>Rykier Decore</t>
  </si>
  <si>
    <t>13-Feb-24</t>
  </si>
  <si>
    <t>2025-32-15</t>
  </si>
  <si>
    <t>Nolan</t>
  </si>
  <si>
    <t>Hunter</t>
  </si>
  <si>
    <t>Osepchuk</t>
  </si>
  <si>
    <t>Sacha</t>
  </si>
  <si>
    <t xml:space="preserve">Hall </t>
  </si>
  <si>
    <t>Liam</t>
  </si>
  <si>
    <t>Ritson-Bennett</t>
  </si>
  <si>
    <t>Huck</t>
  </si>
  <si>
    <t>Lewis</t>
  </si>
  <si>
    <t>Malek</t>
  </si>
  <si>
    <t>Ryen</t>
  </si>
  <si>
    <t>Moore</t>
  </si>
  <si>
    <t>Graham</t>
  </si>
  <si>
    <t>Smith</t>
  </si>
  <si>
    <t>Tait</t>
  </si>
  <si>
    <t>Elias</t>
  </si>
  <si>
    <t>Thomas</t>
  </si>
  <si>
    <t>Desjardins</t>
  </si>
  <si>
    <t>Godin</t>
  </si>
  <si>
    <t>Joshua</t>
  </si>
  <si>
    <t>Julia</t>
  </si>
  <si>
    <t>Enskat</t>
  </si>
  <si>
    <t>Edmonton</t>
  </si>
  <si>
    <t>Martel</t>
  </si>
  <si>
    <t>Charlotte</t>
  </si>
  <si>
    <t>Kelly</t>
  </si>
  <si>
    <t>Ren</t>
  </si>
  <si>
    <t>Sather</t>
  </si>
  <si>
    <t>Hazel</t>
  </si>
  <si>
    <t>Deryn</t>
  </si>
  <si>
    <t>Carys</t>
  </si>
  <si>
    <t>Lunn</t>
  </si>
  <si>
    <t>Junior Nationals Le Relais - Single MO</t>
  </si>
  <si>
    <t>Whistler Singles</t>
  </si>
  <si>
    <t>Whistler - Duals</t>
  </si>
  <si>
    <t>Whistler - Singles</t>
  </si>
  <si>
    <t>UPDATED DECEMBER 1, 2025</t>
  </si>
  <si>
    <t>2025/26 Event Weighting</t>
  </si>
  <si>
    <t>Canadian Selections &amp; FIS</t>
  </si>
  <si>
    <t>2025-2026 Male Mogul Rankings</t>
  </si>
  <si>
    <t>2025-2026 Female Mogul Rankings</t>
  </si>
  <si>
    <t>Nolan Schauenberg</t>
  </si>
  <si>
    <t>Hunter Osepchuk</t>
  </si>
  <si>
    <t>Liam Ritson-Bennett</t>
  </si>
  <si>
    <t>Huck Hammerstrom</t>
  </si>
  <si>
    <t>Sacha Hall</t>
  </si>
  <si>
    <t>Lewis Malek</t>
  </si>
  <si>
    <t>Ryen Vandervelde</t>
  </si>
  <si>
    <t>Graham Moore</t>
  </si>
  <si>
    <t>Seth Logan</t>
  </si>
  <si>
    <t>Tait Smith</t>
  </si>
  <si>
    <t>Elias Hempen</t>
  </si>
  <si>
    <t>Thomas Desjardins</t>
  </si>
  <si>
    <t>Joshua Godin</t>
  </si>
  <si>
    <t>Landon</t>
  </si>
  <si>
    <t>Labella-Johnson</t>
  </si>
  <si>
    <t>Landon Labella-Johnson</t>
  </si>
  <si>
    <t>Nora</t>
  </si>
  <si>
    <t>Ava Schwinghammer</t>
  </si>
  <si>
    <t>Julia Enskat</t>
  </si>
  <si>
    <t>Charlotte Martel</t>
  </si>
  <si>
    <t>Quinn Kelly</t>
  </si>
  <si>
    <t>Ren Schwinghamer</t>
  </si>
  <si>
    <t>Hazel Sather</t>
  </si>
  <si>
    <t>Deryn Buchan</t>
  </si>
  <si>
    <t>Carys Lunn</t>
  </si>
  <si>
    <t>Deer Valley - Dual MO [CANCELLED]</t>
  </si>
  <si>
    <t>Calabogie Single Moguls</t>
  </si>
  <si>
    <t>30-Jan-26</t>
  </si>
  <si>
    <t>FIS Canada Cup</t>
  </si>
  <si>
    <t>Canyon - Single MO [MOGUL FEST]</t>
  </si>
  <si>
    <t>CANADA CUP DEV SERIES</t>
  </si>
  <si>
    <t>30-Jan-2026</t>
  </si>
  <si>
    <t>Thompson</t>
  </si>
  <si>
    <t>Drake</t>
  </si>
  <si>
    <t>Toronchuck</t>
  </si>
  <si>
    <t>Provincials [MOGUL FEST]</t>
  </si>
  <si>
    <t>Canyon Single MO [MOGUL FEST]</t>
  </si>
  <si>
    <t>31-01-2026</t>
  </si>
  <si>
    <t>Canyon - Single MO #1</t>
  </si>
  <si>
    <t>Canyon - Single MO #2</t>
  </si>
  <si>
    <t>Calabogie - Single MO</t>
  </si>
  <si>
    <t>28-Feb-26</t>
  </si>
  <si>
    <t>Canyon Single MO #2</t>
  </si>
  <si>
    <t>Anja</t>
  </si>
  <si>
    <t>2026 FA MOGUL RANKINGS MALE</t>
  </si>
  <si>
    <t>2026 FA MOGUL RANKINGS FEMALE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</si>
</sst>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_-;\-* #,##0.00_-;_-* &quot;-&quot;??_-;_-@_-"/>
    <numFmt numFmtId="165" formatCode="_(#,##0%_);\(#,##0%\);_(&quot;–&quot;_)_%;_(@_)_%"/>
    <numFmt numFmtId="166" formatCode="&quot;Event&quot;\ #"/>
    <numFmt numFmtId="167" formatCode="_(#,##0.00_)_%;\(#,##0.00\)_%;_(&quot;–&quot;_)_%;_(@_)_%"/>
    <numFmt numFmtId="168" formatCode="[$-1009]d\-mmm\-yy"/>
    <numFmt numFmtId="169" formatCode="_(#,##0.0%_);\(#,##0.0%\);_(&quot;–&quot;_)_%;_(@_)_%"/>
    <numFmt numFmtId="170" formatCode="_-* #,##0.0_-;\-* #,##0.0_-;_-* &quot;-&quot;??_-;_-@_-"/>
    <numFmt numFmtId="171" formatCode="_-* #,##0_-;\-* #,##0_-;_-* &quot;-&quot;??_-;_-@_-"/>
  </numFmts>
  <fonts count="19" x14ac:knownFonts="1">
    <font>
      <sz val="10"/>
      <color rgb="FF000000"/>
      <name val="Arial"/>
    </font>
    <font>
      <b/>
      <sz val="12"/>
      <name val="Arial"/>
      <family val="2"/>
    </font>
    <font>
      <b/>
      <sz val="12"/>
      <color rgb="FF0000FF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rgb="FF0000FF"/>
      <name val="Arial"/>
      <family val="2"/>
    </font>
    <font>
      <sz val="10"/>
      <color rgb="FF0000FF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</font>
    <font>
      <sz val="10"/>
      <color rgb="FF0000FF"/>
      <name val="Calibri"/>
      <family val="2"/>
    </font>
    <font>
      <b/>
      <sz val="11"/>
      <name val="Arial"/>
      <family val="2"/>
    </font>
    <font>
      <b/>
      <sz val="12"/>
      <color rgb="FFFF0000"/>
      <name val="Arial"/>
      <family val="2"/>
    </font>
    <font>
      <sz val="10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rgb="FFFFFFCC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3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</borders>
  <cellStyleXfs count="4">
    <xf numFmtId="0" fontId="0" fillId="0" borderId="0"/>
    <xf numFmtId="0" fontId="4" fillId="0" borderId="0"/>
    <xf numFmtId="0" fontId="10" fillId="0" borderId="0"/>
    <xf numFmtId="164" fontId="13" fillId="0" borderId="0" applyFont="0" applyFill="0" applyBorder="0" applyAlignment="0" applyProtection="0"/>
  </cellStyleXfs>
  <cellXfs count="153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4" fillId="0" borderId="0" xfId="0" applyFont="1"/>
    <xf numFmtId="0" fontId="1" fillId="0" borderId="2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1" fontId="3" fillId="0" borderId="0" xfId="0" applyNumberFormat="1" applyFont="1" applyAlignment="1">
      <alignment horizontal="center"/>
    </xf>
    <xf numFmtId="1" fontId="4" fillId="0" borderId="6" xfId="0" applyNumberFormat="1" applyFont="1" applyBorder="1" applyAlignment="1">
      <alignment horizontal="center"/>
    </xf>
    <xf numFmtId="0" fontId="4" fillId="0" borderId="6" xfId="0" applyFont="1" applyBorder="1" applyAlignment="1">
      <alignment horizontal="left"/>
    </xf>
    <xf numFmtId="1" fontId="4" fillId="0" borderId="0" xfId="0" applyNumberFormat="1" applyFont="1"/>
    <xf numFmtId="167" fontId="1" fillId="0" borderId="0" xfId="0" applyNumberFormat="1" applyFont="1" applyAlignment="1">
      <alignment horizontal="center"/>
    </xf>
    <xf numFmtId="1" fontId="6" fillId="0" borderId="6" xfId="0" applyNumberFormat="1" applyFont="1" applyBorder="1" applyAlignment="1">
      <alignment horizontal="center"/>
    </xf>
    <xf numFmtId="169" fontId="3" fillId="0" borderId="7" xfId="0" applyNumberFormat="1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169" fontId="6" fillId="3" borderId="7" xfId="0" applyNumberFormat="1" applyFont="1" applyFill="1" applyBorder="1" applyAlignment="1">
      <alignment horizontal="center"/>
    </xf>
    <xf numFmtId="0" fontId="1" fillId="0" borderId="9" xfId="0" applyFont="1" applyBorder="1" applyAlignment="1">
      <alignment horizontal="center"/>
    </xf>
    <xf numFmtId="167" fontId="6" fillId="3" borderId="7" xfId="0" applyNumberFormat="1" applyFont="1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7" fillId="3" borderId="11" xfId="0" applyFont="1" applyFill="1" applyBorder="1" applyAlignment="1">
      <alignment horizontal="left"/>
    </xf>
    <xf numFmtId="0" fontId="0" fillId="0" borderId="12" xfId="0" applyBorder="1" applyAlignment="1">
      <alignment horizontal="left"/>
    </xf>
    <xf numFmtId="167" fontId="4" fillId="4" borderId="6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167" fontId="7" fillId="3" borderId="6" xfId="0" applyNumberFormat="1" applyFont="1" applyFill="1" applyBorder="1" applyAlignment="1">
      <alignment horizontal="center"/>
    </xf>
    <xf numFmtId="1" fontId="4" fillId="0" borderId="0" xfId="0" applyNumberFormat="1" applyFont="1" applyAlignment="1">
      <alignment horizontal="center"/>
    </xf>
    <xf numFmtId="0" fontId="7" fillId="3" borderId="6" xfId="0" applyFont="1" applyFill="1" applyBorder="1" applyAlignment="1">
      <alignment horizontal="left"/>
    </xf>
    <xf numFmtId="0" fontId="7" fillId="3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 vertical="top"/>
    </xf>
    <xf numFmtId="0" fontId="0" fillId="3" borderId="6" xfId="0" applyFill="1" applyBorder="1" applyAlignment="1">
      <alignment horizontal="center"/>
    </xf>
    <xf numFmtId="0" fontId="9" fillId="3" borderId="6" xfId="0" applyFont="1" applyFill="1" applyBorder="1" applyAlignment="1">
      <alignment horizontal="left"/>
    </xf>
    <xf numFmtId="0" fontId="8" fillId="3" borderId="6" xfId="0" applyFont="1" applyFill="1" applyBorder="1" applyAlignment="1">
      <alignment horizontal="center" vertical="top"/>
    </xf>
    <xf numFmtId="0" fontId="8" fillId="3" borderId="6" xfId="0" applyFont="1" applyFill="1" applyBorder="1" applyAlignment="1">
      <alignment horizontal="left" vertical="top"/>
    </xf>
    <xf numFmtId="0" fontId="4" fillId="3" borderId="6" xfId="0" applyFont="1" applyFill="1" applyBorder="1" applyAlignment="1">
      <alignment horizontal="left"/>
    </xf>
    <xf numFmtId="0" fontId="1" fillId="0" borderId="0" xfId="2" applyFont="1" applyAlignment="1" applyProtection="1">
      <alignment horizontal="left"/>
      <protection locked="0"/>
    </xf>
    <xf numFmtId="0" fontId="1" fillId="0" borderId="0" xfId="2" applyFont="1" applyAlignment="1" applyProtection="1">
      <alignment horizontal="center"/>
      <protection locked="0"/>
    </xf>
    <xf numFmtId="0" fontId="3" fillId="0" borderId="1" xfId="2" applyFont="1" applyBorder="1" applyAlignment="1" applyProtection="1">
      <alignment horizontal="left"/>
      <protection locked="0"/>
    </xf>
    <xf numFmtId="0" fontId="3" fillId="0" borderId="1" xfId="2" applyFont="1" applyBorder="1" applyAlignment="1" applyProtection="1">
      <alignment horizontal="center"/>
      <protection locked="0"/>
    </xf>
    <xf numFmtId="0" fontId="10" fillId="0" borderId="0" xfId="2"/>
    <xf numFmtId="0" fontId="4" fillId="0" borderId="0" xfId="2" applyFont="1"/>
    <xf numFmtId="165" fontId="4" fillId="0" borderId="0" xfId="2" applyNumberFormat="1" applyFont="1"/>
    <xf numFmtId="0" fontId="1" fillId="5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7" fontId="7" fillId="7" borderId="6" xfId="0" applyNumberFormat="1" applyFont="1" applyFill="1" applyBorder="1" applyAlignment="1">
      <alignment horizontal="center"/>
    </xf>
    <xf numFmtId="0" fontId="11" fillId="0" borderId="12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2" fillId="0" borderId="0" xfId="2" applyFont="1" applyAlignment="1" applyProtection="1">
      <alignment horizontal="center"/>
      <protection locked="0"/>
    </xf>
    <xf numFmtId="0" fontId="7" fillId="8" borderId="6" xfId="0" applyFont="1" applyFill="1" applyBorder="1" applyAlignment="1">
      <alignment horizontal="center" wrapText="1"/>
    </xf>
    <xf numFmtId="0" fontId="14" fillId="8" borderId="6" xfId="0" applyFont="1" applyFill="1" applyBorder="1" applyAlignment="1">
      <alignment wrapText="1"/>
    </xf>
    <xf numFmtId="170" fontId="3" fillId="0" borderId="5" xfId="3" applyNumberFormat="1" applyFont="1" applyBorder="1" applyAlignment="1">
      <alignment horizontal="center"/>
    </xf>
    <xf numFmtId="170" fontId="4" fillId="4" borderId="6" xfId="3" applyNumberFormat="1" applyFont="1" applyFill="1" applyBorder="1" applyAlignment="1">
      <alignment horizontal="center"/>
    </xf>
    <xf numFmtId="170" fontId="4" fillId="0" borderId="0" xfId="3" applyNumberFormat="1" applyFont="1" applyAlignment="1">
      <alignment horizontal="center"/>
    </xf>
    <xf numFmtId="170" fontId="0" fillId="0" borderId="0" xfId="3" applyNumberFormat="1" applyFont="1" applyAlignment="1"/>
    <xf numFmtId="171" fontId="0" fillId="0" borderId="0" xfId="3" applyNumberFormat="1" applyFont="1" applyAlignment="1">
      <alignment vertical="center"/>
    </xf>
    <xf numFmtId="171" fontId="1" fillId="0" borderId="0" xfId="3" applyNumberFormat="1" applyFont="1" applyAlignment="1">
      <alignment vertical="center"/>
    </xf>
    <xf numFmtId="171" fontId="3" fillId="0" borderId="5" xfId="3" applyNumberFormat="1" applyFont="1" applyBorder="1" applyAlignment="1">
      <alignment vertical="center"/>
    </xf>
    <xf numFmtId="171" fontId="4" fillId="4" borderId="6" xfId="3" applyNumberFormat="1" applyFont="1" applyFill="1" applyBorder="1" applyAlignment="1">
      <alignment vertical="center"/>
    </xf>
    <xf numFmtId="171" fontId="4" fillId="0" borderId="0" xfId="3" applyNumberFormat="1" applyFont="1" applyAlignment="1">
      <alignment vertical="center"/>
    </xf>
    <xf numFmtId="171" fontId="3" fillId="0" borderId="5" xfId="3" applyNumberFormat="1" applyFont="1" applyBorder="1" applyAlignment="1">
      <alignment horizontal="left" vertical="center"/>
    </xf>
    <xf numFmtId="171" fontId="4" fillId="4" borderId="6" xfId="3" applyNumberFormat="1" applyFont="1" applyFill="1" applyBorder="1" applyAlignment="1">
      <alignment horizontal="left" vertical="center"/>
    </xf>
    <xf numFmtId="171" fontId="4" fillId="0" borderId="0" xfId="3" applyNumberFormat="1" applyFont="1" applyAlignment="1">
      <alignment horizontal="left" vertical="center"/>
    </xf>
    <xf numFmtId="171" fontId="0" fillId="0" borderId="0" xfId="3" applyNumberFormat="1" applyFont="1" applyAlignment="1">
      <alignment horizontal="left" vertical="center"/>
    </xf>
    <xf numFmtId="170" fontId="1" fillId="0" borderId="0" xfId="3" applyNumberFormat="1" applyFont="1" applyBorder="1" applyAlignment="1">
      <alignment horizontal="center"/>
    </xf>
    <xf numFmtId="171" fontId="1" fillId="0" borderId="0" xfId="3" applyNumberFormat="1" applyFont="1" applyBorder="1" applyAlignment="1">
      <alignment horizontal="left" vertical="center"/>
    </xf>
    <xf numFmtId="167" fontId="4" fillId="4" borderId="14" xfId="0" applyNumberFormat="1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7" fillId="8" borderId="13" xfId="0" applyFont="1" applyFill="1" applyBorder="1" applyAlignment="1">
      <alignment horizontal="center" wrapText="1"/>
    </xf>
    <xf numFmtId="0" fontId="14" fillId="8" borderId="13" xfId="0" applyFont="1" applyFill="1" applyBorder="1" applyAlignment="1">
      <alignment wrapText="1"/>
    </xf>
    <xf numFmtId="167" fontId="7" fillId="3" borderId="13" xfId="0" applyNumberFormat="1" applyFont="1" applyFill="1" applyBorder="1" applyAlignment="1">
      <alignment horizontal="center"/>
    </xf>
    <xf numFmtId="0" fontId="7" fillId="8" borderId="13" xfId="0" applyFont="1" applyFill="1" applyBorder="1" applyAlignment="1">
      <alignment horizontal="center" vertical="top" wrapText="1"/>
    </xf>
    <xf numFmtId="167" fontId="4" fillId="4" borderId="14" xfId="0" applyNumberFormat="1" applyFont="1" applyFill="1" applyBorder="1" applyAlignment="1">
      <alignment horizontal="center" vertical="top"/>
    </xf>
    <xf numFmtId="167" fontId="7" fillId="3" borderId="6" xfId="0" applyNumberFormat="1" applyFont="1" applyFill="1" applyBorder="1" applyAlignment="1">
      <alignment horizontal="center" vertical="top"/>
    </xf>
    <xf numFmtId="167" fontId="4" fillId="4" borderId="6" xfId="0" applyNumberFormat="1" applyFont="1" applyFill="1" applyBorder="1" applyAlignment="1">
      <alignment horizontal="center" vertical="top"/>
    </xf>
    <xf numFmtId="0" fontId="14" fillId="8" borderId="13" xfId="0" applyFont="1" applyFill="1" applyBorder="1" applyAlignment="1">
      <alignment vertical="top" wrapText="1"/>
    </xf>
    <xf numFmtId="167" fontId="7" fillId="3" borderId="13" xfId="0" applyNumberFormat="1" applyFont="1" applyFill="1" applyBorder="1" applyAlignment="1">
      <alignment horizontal="center" vertical="top"/>
    </xf>
    <xf numFmtId="0" fontId="7" fillId="8" borderId="12" xfId="0" applyFont="1" applyFill="1" applyBorder="1" applyAlignment="1">
      <alignment horizontal="center" vertical="top" wrapText="1"/>
    </xf>
    <xf numFmtId="167" fontId="7" fillId="3" borderId="12" xfId="0" applyNumberFormat="1" applyFont="1" applyFill="1" applyBorder="1" applyAlignment="1">
      <alignment horizontal="center"/>
    </xf>
    <xf numFmtId="0" fontId="7" fillId="8" borderId="16" xfId="0" applyFont="1" applyFill="1" applyBorder="1" applyAlignment="1">
      <alignment horizontal="center" wrapText="1"/>
    </xf>
    <xf numFmtId="167" fontId="4" fillId="3" borderId="6" xfId="0" applyNumberFormat="1" applyFont="1" applyFill="1" applyBorder="1" applyAlignment="1">
      <alignment horizontal="center"/>
    </xf>
    <xf numFmtId="0" fontId="15" fillId="8" borderId="13" xfId="0" applyFont="1" applyFill="1" applyBorder="1" applyAlignment="1">
      <alignment horizontal="center" wrapText="1"/>
    </xf>
    <xf numFmtId="167" fontId="7" fillId="3" borderId="14" xfId="0" applyNumberFormat="1" applyFont="1" applyFill="1" applyBorder="1" applyAlignment="1">
      <alignment horizontal="center"/>
    </xf>
    <xf numFmtId="0" fontId="11" fillId="0" borderId="17" xfId="0" applyFont="1" applyBorder="1" applyAlignment="1">
      <alignment horizontal="left"/>
    </xf>
    <xf numFmtId="0" fontId="4" fillId="0" borderId="0" xfId="0" applyFont="1" applyAlignment="1">
      <alignment horizontal="left"/>
    </xf>
    <xf numFmtId="169" fontId="3" fillId="0" borderId="2" xfId="0" applyNumberFormat="1" applyFont="1" applyBorder="1" applyAlignment="1">
      <alignment horizontal="center"/>
    </xf>
    <xf numFmtId="169" fontId="6" fillId="3" borderId="2" xfId="0" applyNumberFormat="1" applyFont="1" applyFill="1" applyBorder="1" applyAlignment="1">
      <alignment horizontal="center"/>
    </xf>
    <xf numFmtId="169" fontId="3" fillId="0" borderId="3" xfId="0" applyNumberFormat="1" applyFont="1" applyBorder="1" applyAlignment="1">
      <alignment horizontal="center"/>
    </xf>
    <xf numFmtId="0" fontId="1" fillId="10" borderId="24" xfId="0" applyFont="1" applyFill="1" applyBorder="1" applyAlignment="1">
      <alignment horizontal="center"/>
    </xf>
    <xf numFmtId="0" fontId="1" fillId="10" borderId="25" xfId="0" applyFont="1" applyFill="1" applyBorder="1" applyAlignment="1">
      <alignment horizontal="center"/>
    </xf>
    <xf numFmtId="0" fontId="1" fillId="10" borderId="26" xfId="0" applyFont="1" applyFill="1" applyBorder="1" applyAlignment="1">
      <alignment horizontal="center"/>
    </xf>
    <xf numFmtId="0" fontId="16" fillId="0" borderId="21" xfId="0" applyFont="1" applyBorder="1"/>
    <xf numFmtId="167" fontId="6" fillId="3" borderId="2" xfId="0" applyNumberFormat="1" applyFont="1" applyFill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6" fillId="0" borderId="20" xfId="0" applyFont="1" applyBorder="1"/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3" fillId="6" borderId="5" xfId="0" applyFont="1" applyFill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4" fillId="0" borderId="17" xfId="0" applyFont="1" applyBorder="1" applyAlignment="1">
      <alignment horizontal="left"/>
    </xf>
    <xf numFmtId="169" fontId="6" fillId="3" borderId="31" xfId="0" applyNumberFormat="1" applyFont="1" applyFill="1" applyBorder="1" applyAlignment="1">
      <alignment horizontal="center"/>
    </xf>
    <xf numFmtId="169" fontId="3" fillId="0" borderId="31" xfId="0" applyNumberFormat="1" applyFont="1" applyBorder="1" applyAlignment="1">
      <alignment horizontal="center"/>
    </xf>
    <xf numFmtId="0" fontId="4" fillId="0" borderId="12" xfId="0" applyFont="1" applyBorder="1" applyAlignment="1">
      <alignment horizontal="left"/>
    </xf>
    <xf numFmtId="0" fontId="4" fillId="11" borderId="12" xfId="0" applyFont="1" applyFill="1" applyBorder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/>
    <xf numFmtId="0" fontId="16" fillId="10" borderId="18" xfId="0" applyFont="1" applyFill="1" applyBorder="1" applyAlignment="1">
      <alignment horizontal="center" wrapText="1"/>
    </xf>
    <xf numFmtId="0" fontId="16" fillId="10" borderId="19" xfId="0" applyFont="1" applyFill="1" applyBorder="1" applyAlignment="1">
      <alignment horizontal="center" wrapText="1"/>
    </xf>
    <xf numFmtId="0" fontId="16" fillId="10" borderId="20" xfId="0" applyFont="1" applyFill="1" applyBorder="1" applyAlignment="1">
      <alignment horizontal="center" wrapText="1"/>
    </xf>
    <xf numFmtId="0" fontId="16" fillId="10" borderId="21" xfId="0" applyFont="1" applyFill="1" applyBorder="1" applyAlignment="1">
      <alignment horizontal="center" wrapText="1"/>
    </xf>
    <xf numFmtId="0" fontId="16" fillId="10" borderId="22" xfId="0" applyFont="1" applyFill="1" applyBorder="1" applyAlignment="1">
      <alignment horizontal="center" wrapText="1"/>
    </xf>
    <xf numFmtId="0" fontId="16" fillId="10" borderId="23" xfId="0" applyFont="1" applyFill="1" applyBorder="1" applyAlignment="1">
      <alignment horizontal="center" wrapText="1"/>
    </xf>
    <xf numFmtId="168" fontId="6" fillId="2" borderId="2" xfId="0" applyNumberFormat="1" applyFont="1" applyFill="1" applyBorder="1" applyAlignment="1">
      <alignment horizontal="center"/>
    </xf>
    <xf numFmtId="0" fontId="5" fillId="0" borderId="3" xfId="0" applyFont="1" applyBorder="1"/>
    <xf numFmtId="0" fontId="5" fillId="0" borderId="4" xfId="0" applyFont="1" applyBorder="1"/>
    <xf numFmtId="49" fontId="6" fillId="2" borderId="2" xfId="0" applyNumberFormat="1" applyFont="1" applyFill="1" applyBorder="1" applyAlignment="1">
      <alignment horizontal="center"/>
    </xf>
    <xf numFmtId="49" fontId="5" fillId="0" borderId="3" xfId="0" applyNumberFormat="1" applyFont="1" applyBorder="1"/>
    <xf numFmtId="49" fontId="5" fillId="0" borderId="4" xfId="0" applyNumberFormat="1" applyFont="1" applyBorder="1"/>
    <xf numFmtId="2" fontId="6" fillId="2" borderId="2" xfId="0" applyNumberFormat="1" applyFont="1" applyFill="1" applyBorder="1" applyAlignment="1">
      <alignment horizontal="center"/>
    </xf>
    <xf numFmtId="2" fontId="6" fillId="2" borderId="3" xfId="0" applyNumberFormat="1" applyFont="1" applyFill="1" applyBorder="1" applyAlignment="1">
      <alignment horizontal="center"/>
    </xf>
    <xf numFmtId="2" fontId="6" fillId="2" borderId="4" xfId="0" applyNumberFormat="1" applyFont="1" applyFill="1" applyBorder="1" applyAlignment="1">
      <alignment horizontal="center"/>
    </xf>
    <xf numFmtId="166" fontId="1" fillId="0" borderId="2" xfId="0" applyNumberFormat="1" applyFont="1" applyBorder="1" applyAlignment="1">
      <alignment horizontal="center"/>
    </xf>
    <xf numFmtId="168" fontId="6" fillId="2" borderId="3" xfId="0" applyNumberFormat="1" applyFont="1" applyFill="1" applyBorder="1" applyAlignment="1">
      <alignment horizontal="center"/>
    </xf>
    <xf numFmtId="168" fontId="6" fillId="2" borderId="4" xfId="0" applyNumberFormat="1" applyFont="1" applyFill="1" applyBorder="1" applyAlignment="1">
      <alignment horizontal="center"/>
    </xf>
    <xf numFmtId="0" fontId="5" fillId="0" borderId="27" xfId="0" applyFont="1" applyBorder="1"/>
    <xf numFmtId="0" fontId="5" fillId="0" borderId="8" xfId="0" applyFont="1" applyBorder="1"/>
    <xf numFmtId="49" fontId="6" fillId="2" borderId="3" xfId="0" applyNumberFormat="1" applyFont="1" applyFill="1" applyBorder="1" applyAlignment="1">
      <alignment horizontal="center"/>
    </xf>
    <xf numFmtId="49" fontId="6" fillId="2" borderId="4" xfId="0" applyNumberFormat="1" applyFont="1" applyFill="1" applyBorder="1" applyAlignment="1">
      <alignment horizontal="center"/>
    </xf>
    <xf numFmtId="166" fontId="17" fillId="0" borderId="2" xfId="0" applyNumberFormat="1" applyFont="1" applyBorder="1" applyAlignment="1">
      <alignment horizontal="center"/>
    </xf>
    <xf numFmtId="0" fontId="18" fillId="0" borderId="3" xfId="0" applyFont="1" applyBorder="1"/>
    <xf numFmtId="0" fontId="18" fillId="0" borderId="4" xfId="0" applyFont="1" applyBorder="1"/>
    <xf numFmtId="0" fontId="6" fillId="9" borderId="2" xfId="0" applyFont="1" applyFill="1" applyBorder="1" applyAlignment="1">
      <alignment horizontal="center" wrapText="1"/>
    </xf>
    <xf numFmtId="0" fontId="6" fillId="9" borderId="3" xfId="0" applyFont="1" applyFill="1" applyBorder="1" applyAlignment="1">
      <alignment horizontal="center" wrapText="1"/>
    </xf>
    <xf numFmtId="0" fontId="6" fillId="9" borderId="4" xfId="0" applyFont="1" applyFill="1" applyBorder="1" applyAlignment="1">
      <alignment horizontal="center" wrapText="1"/>
    </xf>
    <xf numFmtId="166" fontId="1" fillId="0" borderId="3" xfId="0" applyNumberFormat="1" applyFont="1" applyBorder="1" applyAlignment="1">
      <alignment horizontal="center"/>
    </xf>
    <xf numFmtId="166" fontId="1" fillId="0" borderId="4" xfId="0" applyNumberFormat="1" applyFont="1" applyBorder="1" applyAlignment="1">
      <alignment horizontal="center"/>
    </xf>
    <xf numFmtId="0" fontId="1" fillId="0" borderId="30" xfId="0" applyFont="1" applyBorder="1" applyAlignment="1">
      <alignment horizontal="center"/>
    </xf>
    <xf numFmtId="166" fontId="1" fillId="10" borderId="2" xfId="0" applyNumberFormat="1" applyFont="1" applyFill="1" applyBorder="1" applyAlignment="1">
      <alignment horizontal="center"/>
    </xf>
    <xf numFmtId="0" fontId="5" fillId="10" borderId="3" xfId="0" applyFont="1" applyFill="1" applyBorder="1"/>
    <xf numFmtId="0" fontId="5" fillId="10" borderId="4" xfId="0" applyFont="1" applyFill="1" applyBorder="1"/>
    <xf numFmtId="168" fontId="6" fillId="2" borderId="32" xfId="0" applyNumberFormat="1" applyFont="1" applyFill="1" applyBorder="1" applyAlignment="1">
      <alignment horizontal="center"/>
    </xf>
    <xf numFmtId="0" fontId="5" fillId="0" borderId="33" xfId="0" applyFont="1" applyBorder="1"/>
    <xf numFmtId="0" fontId="5" fillId="0" borderId="34" xfId="0" applyFont="1" applyBorder="1"/>
  </cellXfs>
  <cellStyles count="4">
    <cellStyle name="Comma" xfId="3" builtinId="3"/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colors>
    <mruColors>
      <color rgb="FFFF4300"/>
      <color rgb="FFFFFFCC"/>
      <color rgb="FF0000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866775</xdr:colOff>
      <xdr:row>51</xdr:row>
      <xdr:rowOff>57150</xdr:rowOff>
    </xdr:to>
    <xdr:sp macro="" textlink="">
      <xdr:nvSpPr>
        <xdr:cNvPr id="6145" name="Rectangle 1" hidden="1">
          <a:extLst>
            <a:ext uri="{FF2B5EF4-FFF2-40B4-BE49-F238E27FC236}">
              <a16:creationId xmlns:a16="http://schemas.microsoft.com/office/drawing/2014/main" id="{00000000-0008-0000-0500-0000011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866775</xdr:colOff>
      <xdr:row>55</xdr:row>
      <xdr:rowOff>57150</xdr:rowOff>
    </xdr:to>
    <xdr:sp macro="" textlink="">
      <xdr:nvSpPr>
        <xdr:cNvPr id="7169" name="Rectangle 1" hidden="1">
          <a:extLst>
            <a:ext uri="{FF2B5EF4-FFF2-40B4-BE49-F238E27FC236}">
              <a16:creationId xmlns:a16="http://schemas.microsoft.com/office/drawing/2014/main" id="{00000000-0008-0000-0600-0000011C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6fa94e44b7bbcf95/Documents/Personal/Skiing/RPA%20results/Weighting%20tables.xlsx" TargetMode="External"/><Relationship Id="rId1" Type="http://schemas.openxmlformats.org/officeDocument/2006/relationships/externalLinkPath" Target="https://d.docs.live.net/6fa94e44b7bbcf95/Documents/Personal/Skiing/RPA%20results/Weighting%20ta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O &amp; PP"/>
      <sheetName val="Park table"/>
      <sheetName val="DM table"/>
      <sheetName val="Sheet1"/>
    </sheetNames>
    <sheetDataSet>
      <sheetData sheetId="0"/>
      <sheetData sheetId="1"/>
      <sheetData sheetId="2">
        <row r="4">
          <cell r="A4">
            <v>1</v>
          </cell>
          <cell r="B4">
            <v>950</v>
          </cell>
          <cell r="C4">
            <v>1</v>
          </cell>
          <cell r="D4">
            <v>950</v>
          </cell>
          <cell r="E4">
            <v>1</v>
          </cell>
          <cell r="F4">
            <v>900</v>
          </cell>
          <cell r="G4">
            <v>1</v>
          </cell>
          <cell r="H4">
            <v>900</v>
          </cell>
          <cell r="M4">
            <v>1</v>
          </cell>
          <cell r="N4">
            <v>850</v>
          </cell>
          <cell r="O4">
            <v>1</v>
          </cell>
          <cell r="P4">
            <v>850</v>
          </cell>
          <cell r="U4">
            <v>1</v>
          </cell>
          <cell r="V4">
            <v>750</v>
          </cell>
          <cell r="AC4">
            <v>1</v>
          </cell>
          <cell r="AD4">
            <v>650</v>
          </cell>
          <cell r="AE4">
            <v>1</v>
          </cell>
          <cell r="AF4">
            <v>650</v>
          </cell>
        </row>
        <row r="5">
          <cell r="A5">
            <v>2</v>
          </cell>
          <cell r="B5">
            <v>935.75</v>
          </cell>
          <cell r="C5">
            <v>2</v>
          </cell>
          <cell r="D5">
            <v>931</v>
          </cell>
          <cell r="E5">
            <v>2</v>
          </cell>
          <cell r="F5">
            <v>882</v>
          </cell>
          <cell r="G5">
            <v>2</v>
          </cell>
          <cell r="H5">
            <v>873</v>
          </cell>
          <cell r="M5">
            <v>2</v>
          </cell>
          <cell r="N5">
            <v>833</v>
          </cell>
          <cell r="O5">
            <v>2</v>
          </cell>
          <cell r="P5">
            <v>824.5</v>
          </cell>
          <cell r="U5">
            <v>2</v>
          </cell>
          <cell r="V5">
            <v>735</v>
          </cell>
          <cell r="AC5">
            <v>2</v>
          </cell>
          <cell r="AD5">
            <v>633.75</v>
          </cell>
          <cell r="AE5">
            <v>2</v>
          </cell>
          <cell r="AF5">
            <v>624</v>
          </cell>
        </row>
        <row r="6">
          <cell r="A6">
            <v>3</v>
          </cell>
          <cell r="B6">
            <v>921.71375</v>
          </cell>
          <cell r="C6">
            <v>3</v>
          </cell>
          <cell r="D6">
            <v>912.38</v>
          </cell>
          <cell r="E6">
            <v>3</v>
          </cell>
          <cell r="F6">
            <v>864.36</v>
          </cell>
          <cell r="G6">
            <v>3</v>
          </cell>
          <cell r="H6">
            <v>846.81</v>
          </cell>
          <cell r="M6">
            <v>3</v>
          </cell>
          <cell r="N6">
            <v>816.34</v>
          </cell>
          <cell r="O6">
            <v>3</v>
          </cell>
          <cell r="P6">
            <v>799.76499999999999</v>
          </cell>
          <cell r="U6">
            <v>3</v>
          </cell>
          <cell r="V6">
            <v>720.3</v>
          </cell>
          <cell r="AC6">
            <v>3</v>
          </cell>
          <cell r="AD6">
            <v>617.90625</v>
          </cell>
          <cell r="AE6">
            <v>3</v>
          </cell>
          <cell r="AF6">
            <v>599.04</v>
          </cell>
        </row>
        <row r="7">
          <cell r="A7">
            <v>4</v>
          </cell>
          <cell r="B7">
            <v>907.88804374999995</v>
          </cell>
          <cell r="C7">
            <v>4</v>
          </cell>
          <cell r="D7">
            <v>894.13239999999996</v>
          </cell>
          <cell r="E7">
            <v>4</v>
          </cell>
          <cell r="F7">
            <v>847.07280000000003</v>
          </cell>
          <cell r="G7">
            <v>4</v>
          </cell>
          <cell r="H7">
            <v>821.40569999999991</v>
          </cell>
          <cell r="M7">
            <v>4</v>
          </cell>
          <cell r="N7">
            <v>800.01319999999998</v>
          </cell>
          <cell r="O7">
            <v>4</v>
          </cell>
          <cell r="P7">
            <v>775.77205000000004</v>
          </cell>
          <cell r="U7">
            <v>4</v>
          </cell>
          <cell r="V7">
            <v>705.89400000000001</v>
          </cell>
          <cell r="AC7">
            <v>4</v>
          </cell>
          <cell r="AD7">
            <v>602.45859374999998</v>
          </cell>
          <cell r="AE7">
            <v>4</v>
          </cell>
          <cell r="AF7">
            <v>575.07839999999999</v>
          </cell>
        </row>
        <row r="8">
          <cell r="A8">
            <v>5</v>
          </cell>
          <cell r="B8">
            <v>894.26972309374992</v>
          </cell>
          <cell r="C8">
            <v>5</v>
          </cell>
          <cell r="D8">
            <v>876.24975199999994</v>
          </cell>
          <cell r="E8">
            <v>5</v>
          </cell>
          <cell r="F8">
            <v>830.13134400000001</v>
          </cell>
          <cell r="G8">
            <v>5</v>
          </cell>
          <cell r="H8">
            <v>796.76352899999995</v>
          </cell>
          <cell r="M8">
            <v>5</v>
          </cell>
          <cell r="N8">
            <v>784.01293599999997</v>
          </cell>
          <cell r="O8">
            <v>5</v>
          </cell>
          <cell r="P8">
            <v>752.49888850000002</v>
          </cell>
          <cell r="U8">
            <v>5</v>
          </cell>
          <cell r="V8">
            <v>691.77611999999999</v>
          </cell>
          <cell r="AC8">
            <v>5</v>
          </cell>
          <cell r="AD8">
            <v>587.39712890625003</v>
          </cell>
          <cell r="AE8">
            <v>5</v>
          </cell>
          <cell r="AF8">
            <v>552.07526399999995</v>
          </cell>
        </row>
        <row r="9">
          <cell r="A9">
            <v>6</v>
          </cell>
          <cell r="B9">
            <v>880.85567724734369</v>
          </cell>
          <cell r="C9">
            <v>6</v>
          </cell>
          <cell r="D9">
            <v>858.72475695999992</v>
          </cell>
          <cell r="E9">
            <v>6</v>
          </cell>
          <cell r="F9">
            <v>813.52871712000001</v>
          </cell>
          <cell r="G9">
            <v>6</v>
          </cell>
          <cell r="H9">
            <v>772.86062312999991</v>
          </cell>
          <cell r="M9">
            <v>6</v>
          </cell>
          <cell r="N9">
            <v>768.33267727999998</v>
          </cell>
          <cell r="O9">
            <v>6</v>
          </cell>
          <cell r="P9">
            <v>729.923921845</v>
          </cell>
          <cell r="U9">
            <v>6</v>
          </cell>
          <cell r="V9">
            <v>677.94059760000005</v>
          </cell>
          <cell r="AC9">
            <v>6</v>
          </cell>
          <cell r="AD9">
            <v>572.71220068359378</v>
          </cell>
          <cell r="AE9">
            <v>6</v>
          </cell>
          <cell r="AF9">
            <v>529.9922534399999</v>
          </cell>
        </row>
        <row r="10">
          <cell r="A10">
            <v>7</v>
          </cell>
          <cell r="B10">
            <v>867.64284208863353</v>
          </cell>
          <cell r="C10">
            <v>7</v>
          </cell>
          <cell r="D10">
            <v>841.55026182079996</v>
          </cell>
          <cell r="E10">
            <v>7</v>
          </cell>
          <cell r="F10">
            <v>797.25814277760003</v>
          </cell>
          <cell r="G10">
            <v>7</v>
          </cell>
          <cell r="H10">
            <v>749.67480443609986</v>
          </cell>
          <cell r="M10">
            <v>7</v>
          </cell>
          <cell r="N10">
            <v>752.96602373439998</v>
          </cell>
          <cell r="O10">
            <v>7</v>
          </cell>
          <cell r="P10">
            <v>708.02620418965</v>
          </cell>
          <cell r="U10">
            <v>7</v>
          </cell>
          <cell r="V10">
            <v>664.381785648</v>
          </cell>
          <cell r="AC10">
            <v>7</v>
          </cell>
          <cell r="AD10">
            <v>558.3943956665039</v>
          </cell>
          <cell r="AE10">
            <v>7</v>
          </cell>
          <cell r="AF10">
            <v>508.79256330239991</v>
          </cell>
        </row>
        <row r="11">
          <cell r="A11">
            <v>8</v>
          </cell>
          <cell r="B11">
            <v>854.62819945730405</v>
          </cell>
          <cell r="C11">
            <v>8</v>
          </cell>
          <cell r="D11">
            <v>824.71925658438397</v>
          </cell>
          <cell r="E11">
            <v>8</v>
          </cell>
          <cell r="F11">
            <v>781.31297992204804</v>
          </cell>
          <cell r="G11">
            <v>8</v>
          </cell>
          <cell r="H11">
            <v>727.18456030301684</v>
          </cell>
          <cell r="M11">
            <v>8</v>
          </cell>
          <cell r="N11">
            <v>737.906703259712</v>
          </cell>
          <cell r="O11">
            <v>8</v>
          </cell>
          <cell r="P11">
            <v>686.78541806396049</v>
          </cell>
          <cell r="U11">
            <v>8</v>
          </cell>
          <cell r="V11">
            <v>651.09414993504004</v>
          </cell>
          <cell r="AC11">
            <v>8</v>
          </cell>
          <cell r="AD11">
            <v>544.43453577484127</v>
          </cell>
          <cell r="AE11">
            <v>8</v>
          </cell>
          <cell r="AF11">
            <v>488.44086077030391</v>
          </cell>
        </row>
        <row r="12">
          <cell r="A12">
            <v>9</v>
          </cell>
          <cell r="B12">
            <v>841.80877646544445</v>
          </cell>
          <cell r="C12">
            <v>9</v>
          </cell>
          <cell r="D12">
            <v>808.22487145269633</v>
          </cell>
          <cell r="E12">
            <v>9</v>
          </cell>
          <cell r="F12">
            <v>765.68672032360712</v>
          </cell>
          <cell r="G12">
            <v>9</v>
          </cell>
          <cell r="H12">
            <v>705.36902349392631</v>
          </cell>
          <cell r="M12">
            <v>9</v>
          </cell>
          <cell r="N12">
            <v>723.14856919451779</v>
          </cell>
          <cell r="O12">
            <v>9</v>
          </cell>
          <cell r="P12">
            <v>666.1818555220417</v>
          </cell>
          <cell r="U12">
            <v>9</v>
          </cell>
          <cell r="V12">
            <v>638.07226693633925</v>
          </cell>
          <cell r="AC12">
            <v>9</v>
          </cell>
          <cell r="AD12">
            <v>530.82367238047027</v>
          </cell>
          <cell r="AE12">
            <v>9</v>
          </cell>
          <cell r="AF12">
            <v>468.90322633949177</v>
          </cell>
        </row>
        <row r="13">
          <cell r="A13">
            <v>10</v>
          </cell>
          <cell r="B13">
            <v>829.18164481846281</v>
          </cell>
          <cell r="C13">
            <v>10</v>
          </cell>
          <cell r="D13">
            <v>792.06037402364245</v>
          </cell>
          <cell r="E13">
            <v>10</v>
          </cell>
          <cell r="F13">
            <v>750.372985917135</v>
          </cell>
          <cell r="G13">
            <v>10</v>
          </cell>
          <cell r="H13">
            <v>684.2079527891085</v>
          </cell>
          <cell r="M13">
            <v>10</v>
          </cell>
          <cell r="N13">
            <v>708.68559781062743</v>
          </cell>
          <cell r="O13">
            <v>10</v>
          </cell>
          <cell r="P13">
            <v>646.19639985638048</v>
          </cell>
          <cell r="U13">
            <v>10</v>
          </cell>
          <cell r="V13">
            <v>625.31082159761252</v>
          </cell>
          <cell r="AC13">
            <v>10</v>
          </cell>
          <cell r="AD13">
            <v>517.55308057095851</v>
          </cell>
          <cell r="AE13">
            <v>10</v>
          </cell>
          <cell r="AF13">
            <v>450.14709728591208</v>
          </cell>
        </row>
        <row r="14">
          <cell r="A14">
            <v>11</v>
          </cell>
          <cell r="B14">
            <v>816.74392014618593</v>
          </cell>
          <cell r="C14">
            <v>11</v>
          </cell>
          <cell r="D14">
            <v>776.21916654316965</v>
          </cell>
          <cell r="E14">
            <v>11</v>
          </cell>
          <cell r="F14">
            <v>735.36552619879228</v>
          </cell>
          <cell r="G14">
            <v>11</v>
          </cell>
          <cell r="H14">
            <v>663.68171420543524</v>
          </cell>
          <cell r="M14">
            <v>11</v>
          </cell>
          <cell r="N14">
            <v>694.51188585441491</v>
          </cell>
          <cell r="O14">
            <v>11</v>
          </cell>
          <cell r="P14">
            <v>626.81050786068909</v>
          </cell>
          <cell r="U14">
            <v>11</v>
          </cell>
          <cell r="V14">
            <v>612.80460516566029</v>
          </cell>
          <cell r="AC14">
            <v>11</v>
          </cell>
          <cell r="AD14">
            <v>504.61425355668456</v>
          </cell>
          <cell r="AE14">
            <v>11</v>
          </cell>
          <cell r="AF14">
            <v>432.14121339447559</v>
          </cell>
        </row>
        <row r="15">
          <cell r="A15">
            <v>12</v>
          </cell>
          <cell r="B15">
            <v>804.49276134399315</v>
          </cell>
          <cell r="C15">
            <v>12</v>
          </cell>
          <cell r="D15">
            <v>760.69478321230622</v>
          </cell>
          <cell r="E15">
            <v>12</v>
          </cell>
          <cell r="F15">
            <v>720.65821567481646</v>
          </cell>
          <cell r="G15">
            <v>12</v>
          </cell>
          <cell r="H15">
            <v>643.77126277927221</v>
          </cell>
          <cell r="M15">
            <v>12</v>
          </cell>
          <cell r="N15">
            <v>680.62164813732659</v>
          </cell>
          <cell r="O15">
            <v>12</v>
          </cell>
          <cell r="P15">
            <v>608.00619262486839</v>
          </cell>
          <cell r="U15">
            <v>12</v>
          </cell>
          <cell r="V15">
            <v>600.54851306234707</v>
          </cell>
          <cell r="AC15">
            <v>12</v>
          </cell>
          <cell r="AD15">
            <v>491.99889721776742</v>
          </cell>
          <cell r="AE15">
            <v>12</v>
          </cell>
          <cell r="AF15">
            <v>414.85556485869654</v>
          </cell>
        </row>
        <row r="16">
          <cell r="A16">
            <v>13</v>
          </cell>
          <cell r="B16">
            <v>792.42536992383327</v>
          </cell>
          <cell r="C16">
            <v>13</v>
          </cell>
          <cell r="D16">
            <v>745.48088754806008</v>
          </cell>
          <cell r="E16">
            <v>13</v>
          </cell>
          <cell r="F16">
            <v>706.24505136132018</v>
          </cell>
          <cell r="G16">
            <v>13</v>
          </cell>
          <cell r="H16">
            <v>624.458124895894</v>
          </cell>
          <cell r="M16">
            <v>13</v>
          </cell>
          <cell r="N16">
            <v>667.00921517458005</v>
          </cell>
          <cell r="O16">
            <v>13</v>
          </cell>
          <cell r="P16">
            <v>589.76600684612231</v>
          </cell>
          <cell r="U16">
            <v>13</v>
          </cell>
          <cell r="V16">
            <v>588.53754280110013</v>
          </cell>
          <cell r="AC16">
            <v>13</v>
          </cell>
          <cell r="AD16">
            <v>479.69892478732322</v>
          </cell>
          <cell r="AE16">
            <v>13</v>
          </cell>
          <cell r="AF16">
            <v>398.26134226434868</v>
          </cell>
        </row>
        <row r="17">
          <cell r="A17">
            <v>14</v>
          </cell>
          <cell r="B17">
            <v>780.53898937497581</v>
          </cell>
          <cell r="C17">
            <v>14</v>
          </cell>
          <cell r="D17">
            <v>730.57126979709892</v>
          </cell>
          <cell r="E17">
            <v>14</v>
          </cell>
          <cell r="F17">
            <v>692.12015033409375</v>
          </cell>
          <cell r="G17">
            <v>14</v>
          </cell>
          <cell r="H17">
            <v>605.72438114901718</v>
          </cell>
          <cell r="M17">
            <v>14</v>
          </cell>
          <cell r="N17">
            <v>653.66903087108847</v>
          </cell>
          <cell r="O17">
            <v>14</v>
          </cell>
          <cell r="P17">
            <v>572.07302664073859</v>
          </cell>
          <cell r="U17">
            <v>14</v>
          </cell>
          <cell r="V17">
            <v>576.76679194507813</v>
          </cell>
          <cell r="AC17">
            <v>14</v>
          </cell>
          <cell r="AD17">
            <v>467.70645166764012</v>
          </cell>
          <cell r="AE17">
            <v>14</v>
          </cell>
          <cell r="AF17">
            <v>382.33088857377476</v>
          </cell>
        </row>
        <row r="18">
          <cell r="A18">
            <v>15</v>
          </cell>
          <cell r="B18">
            <v>768.83090453435113</v>
          </cell>
          <cell r="C18">
            <v>15</v>
          </cell>
          <cell r="D18">
            <v>715.95984440115694</v>
          </cell>
          <cell r="E18">
            <v>15</v>
          </cell>
          <cell r="F18">
            <v>678.27774732741193</v>
          </cell>
          <cell r="G18">
            <v>15</v>
          </cell>
          <cell r="H18">
            <v>587.55264971454665</v>
          </cell>
          <cell r="M18">
            <v>15</v>
          </cell>
          <cell r="N18">
            <v>640.59565025366669</v>
          </cell>
          <cell r="O18">
            <v>15</v>
          </cell>
          <cell r="P18">
            <v>554.91083584151647</v>
          </cell>
          <cell r="U18">
            <v>15</v>
          </cell>
          <cell r="V18">
            <v>565.23145610617655</v>
          </cell>
          <cell r="AC18">
            <v>15</v>
          </cell>
          <cell r="AD18">
            <v>456.0137903759491</v>
          </cell>
          <cell r="AE18">
            <v>15</v>
          </cell>
          <cell r="AF18">
            <v>367.03765303082378</v>
          </cell>
        </row>
        <row r="19">
          <cell r="A19">
            <v>16</v>
          </cell>
          <cell r="B19">
            <v>757.29844096633587</v>
          </cell>
          <cell r="C19">
            <v>16</v>
          </cell>
          <cell r="D19">
            <v>701.64064751313379</v>
          </cell>
          <cell r="E19">
            <v>16</v>
          </cell>
          <cell r="F19">
            <v>664.71219238086371</v>
          </cell>
          <cell r="G19">
            <v>16</v>
          </cell>
          <cell r="H19">
            <v>569.92607022311029</v>
          </cell>
          <cell r="M19">
            <v>16</v>
          </cell>
          <cell r="N19">
            <v>627.78373724859341</v>
          </cell>
          <cell r="O19">
            <v>16</v>
          </cell>
          <cell r="P19">
            <v>538.263510766271</v>
          </cell>
          <cell r="U19">
            <v>16</v>
          </cell>
          <cell r="V19">
            <v>553.92682698405304</v>
          </cell>
          <cell r="AC19">
            <v>16</v>
          </cell>
          <cell r="AD19">
            <v>444.61344561655039</v>
          </cell>
          <cell r="AE19">
            <v>16</v>
          </cell>
          <cell r="AF19">
            <v>352.35614690959085</v>
          </cell>
        </row>
        <row r="20">
          <cell r="A20">
            <v>17</v>
          </cell>
          <cell r="B20">
            <v>745.93896435184081</v>
          </cell>
          <cell r="C20">
            <v>17</v>
          </cell>
          <cell r="D20">
            <v>687.60783456287106</v>
          </cell>
          <cell r="E20">
            <v>17</v>
          </cell>
          <cell r="F20">
            <v>651.41794853324643</v>
          </cell>
          <cell r="G20">
            <v>17</v>
          </cell>
          <cell r="H20">
            <v>552.82828811641696</v>
          </cell>
          <cell r="M20">
            <v>17</v>
          </cell>
          <cell r="N20">
            <v>615.22806250362157</v>
          </cell>
          <cell r="O20">
            <v>17</v>
          </cell>
          <cell r="P20">
            <v>522.1156054432829</v>
          </cell>
          <cell r="U20">
            <v>17</v>
          </cell>
          <cell r="V20">
            <v>542.84829044437197</v>
          </cell>
          <cell r="AC20">
            <v>17</v>
          </cell>
          <cell r="AD20">
            <v>433.49810947613662</v>
          </cell>
          <cell r="AE20">
            <v>17</v>
          </cell>
          <cell r="AF20">
            <v>338.26190103320721</v>
          </cell>
        </row>
        <row r="21">
          <cell r="A21">
            <v>18</v>
          </cell>
          <cell r="B21">
            <v>734.74987988656324</v>
          </cell>
          <cell r="C21">
            <v>18</v>
          </cell>
          <cell r="D21">
            <v>673.85567787161369</v>
          </cell>
          <cell r="E21">
            <v>18</v>
          </cell>
          <cell r="F21">
            <v>638.38958956258148</v>
          </cell>
          <cell r="G21">
            <v>18</v>
          </cell>
          <cell r="H21">
            <v>536.24343947292448</v>
          </cell>
          <cell r="M21">
            <v>18</v>
          </cell>
          <cell r="N21">
            <v>602.92350125354915</v>
          </cell>
          <cell r="O21">
            <v>18</v>
          </cell>
          <cell r="P21">
            <v>506.45213727998441</v>
          </cell>
          <cell r="U21">
            <v>18</v>
          </cell>
          <cell r="V21">
            <v>531.99132463548449</v>
          </cell>
          <cell r="AC21">
            <v>18</v>
          </cell>
          <cell r="AD21">
            <v>422.66065673923322</v>
          </cell>
          <cell r="AE21">
            <v>18</v>
          </cell>
          <cell r="AF21">
            <v>324.7314249918789</v>
          </cell>
        </row>
        <row r="22">
          <cell r="A22">
            <v>19</v>
          </cell>
          <cell r="B22">
            <v>723.72863168826484</v>
          </cell>
          <cell r="C22">
            <v>19</v>
          </cell>
          <cell r="D22">
            <v>660.3785643141814</v>
          </cell>
          <cell r="E22">
            <v>19</v>
          </cell>
          <cell r="F22">
            <v>625.62179777132985</v>
          </cell>
          <cell r="G22">
            <v>19</v>
          </cell>
          <cell r="H22">
            <v>520.15613628873677</v>
          </cell>
          <cell r="M22">
            <v>19</v>
          </cell>
          <cell r="N22">
            <v>590.86503122847819</v>
          </cell>
          <cell r="O22">
            <v>19</v>
          </cell>
          <cell r="P22">
            <v>491.25857316158488</v>
          </cell>
          <cell r="U22">
            <v>19</v>
          </cell>
          <cell r="V22">
            <v>521.35149814277474</v>
          </cell>
          <cell r="AC22">
            <v>19</v>
          </cell>
          <cell r="AD22">
            <v>412.09414032075239</v>
          </cell>
          <cell r="AE22">
            <v>19</v>
          </cell>
          <cell r="AF22">
            <v>311.74216799220375</v>
          </cell>
        </row>
        <row r="23">
          <cell r="A23">
            <v>20</v>
          </cell>
          <cell r="B23">
            <v>712.87270221294091</v>
          </cell>
          <cell r="C23">
            <v>20</v>
          </cell>
          <cell r="D23">
            <v>647.17099302789779</v>
          </cell>
          <cell r="E23">
            <v>20</v>
          </cell>
          <cell r="F23">
            <v>613.1093618159033</v>
          </cell>
          <cell r="G23">
            <v>20</v>
          </cell>
          <cell r="H23">
            <v>504.55145220007466</v>
          </cell>
          <cell r="M23">
            <v>20</v>
          </cell>
          <cell r="N23">
            <v>579.04773060390858</v>
          </cell>
          <cell r="O23">
            <v>20</v>
          </cell>
          <cell r="P23">
            <v>476.52081596673736</v>
          </cell>
          <cell r="U23">
            <v>20</v>
          </cell>
          <cell r="V23">
            <v>510.92446817991924</v>
          </cell>
          <cell r="AC23">
            <v>20</v>
          </cell>
          <cell r="AD23">
            <v>401.79178681273356</v>
          </cell>
          <cell r="AE23">
            <v>20</v>
          </cell>
          <cell r="AF23">
            <v>299.27248127251562</v>
          </cell>
        </row>
        <row r="24">
          <cell r="A24">
            <v>21</v>
          </cell>
          <cell r="B24">
            <v>702.17961167974681</v>
          </cell>
          <cell r="C24">
            <v>21</v>
          </cell>
          <cell r="D24">
            <v>634.22757316733987</v>
          </cell>
          <cell r="E24">
            <v>21</v>
          </cell>
          <cell r="F24">
            <v>600.84717457958527</v>
          </cell>
          <cell r="G24">
            <v>21</v>
          </cell>
          <cell r="H24">
            <v>489.41490863407245</v>
          </cell>
          <cell r="M24">
            <v>21</v>
          </cell>
          <cell r="N24">
            <v>567.46677599183045</v>
          </cell>
          <cell r="O24">
            <v>21</v>
          </cell>
          <cell r="P24">
            <v>462.22519148773523</v>
          </cell>
          <cell r="U24">
            <v>21</v>
          </cell>
          <cell r="V24">
            <v>500.70597881632085</v>
          </cell>
          <cell r="AC24">
            <v>21</v>
          </cell>
          <cell r="AD24">
            <v>391.74699214241525</v>
          </cell>
          <cell r="AE24">
            <v>21</v>
          </cell>
          <cell r="AF24">
            <v>287.30158202161499</v>
          </cell>
        </row>
        <row r="25">
          <cell r="A25">
            <v>22</v>
          </cell>
          <cell r="B25">
            <v>691.64691750455063</v>
          </cell>
          <cell r="C25">
            <v>22</v>
          </cell>
          <cell r="D25">
            <v>621.54302170399308</v>
          </cell>
          <cell r="E25">
            <v>22</v>
          </cell>
          <cell r="F25">
            <v>588.83023108799352</v>
          </cell>
          <cell r="G25">
            <v>22</v>
          </cell>
          <cell r="H25">
            <v>474.73246137505026</v>
          </cell>
          <cell r="M25">
            <v>22</v>
          </cell>
          <cell r="N25">
            <v>556.11744047199386</v>
          </cell>
          <cell r="O25">
            <v>22</v>
          </cell>
          <cell r="P25">
            <v>448.3584357431032</v>
          </cell>
          <cell r="U25">
            <v>22</v>
          </cell>
          <cell r="V25">
            <v>490.69185923999441</v>
          </cell>
          <cell r="AC25">
            <v>22</v>
          </cell>
          <cell r="AD25">
            <v>381.95331733885484</v>
          </cell>
          <cell r="AE25">
            <v>22</v>
          </cell>
          <cell r="AF25">
            <v>275.80951874075038</v>
          </cell>
        </row>
        <row r="26">
          <cell r="A26">
            <v>23</v>
          </cell>
          <cell r="B26">
            <v>681.27221374198234</v>
          </cell>
          <cell r="C26">
            <v>23</v>
          </cell>
          <cell r="D26">
            <v>609.11216126991326</v>
          </cell>
          <cell r="E26">
            <v>23</v>
          </cell>
          <cell r="F26">
            <v>577.05362646623371</v>
          </cell>
          <cell r="G26">
            <v>23</v>
          </cell>
          <cell r="H26">
            <v>460.49048753379873</v>
          </cell>
          <cell r="M26">
            <v>23</v>
          </cell>
          <cell r="N26">
            <v>544.99509166255393</v>
          </cell>
          <cell r="O26">
            <v>23</v>
          </cell>
          <cell r="P26">
            <v>434.90768267081012</v>
          </cell>
          <cell r="U26">
            <v>23</v>
          </cell>
          <cell r="V26">
            <v>480.87802205519455</v>
          </cell>
          <cell r="AC26">
            <v>23</v>
          </cell>
          <cell r="AD26">
            <v>372.40448440538347</v>
          </cell>
          <cell r="AE26">
            <v>23</v>
          </cell>
          <cell r="AF26">
            <v>264.77713799112036</v>
          </cell>
        </row>
        <row r="27">
          <cell r="A27">
            <v>24</v>
          </cell>
          <cell r="B27">
            <v>671.05313053585257</v>
          </cell>
          <cell r="C27">
            <v>24</v>
          </cell>
          <cell r="D27">
            <v>596.92991804451503</v>
          </cell>
          <cell r="E27">
            <v>24</v>
          </cell>
          <cell r="F27">
            <v>565.51255393690906</v>
          </cell>
          <cell r="G27">
            <v>24</v>
          </cell>
          <cell r="H27">
            <v>446.67577290778479</v>
          </cell>
          <cell r="M27">
            <v>24</v>
          </cell>
          <cell r="N27">
            <v>534.09518982930285</v>
          </cell>
          <cell r="O27">
            <v>24</v>
          </cell>
          <cell r="P27">
            <v>421.86045219068581</v>
          </cell>
          <cell r="U27">
            <v>24</v>
          </cell>
          <cell r="V27">
            <v>471.26046161409067</v>
          </cell>
          <cell r="AC27">
            <v>24</v>
          </cell>
          <cell r="AD27">
            <v>363.09437229524889</v>
          </cell>
          <cell r="AE27">
            <v>24</v>
          </cell>
          <cell r="AF27">
            <v>254.18605247147553</v>
          </cell>
        </row>
        <row r="28">
          <cell r="A28">
            <v>25</v>
          </cell>
          <cell r="B28">
            <v>660.98733357781475</v>
          </cell>
          <cell r="C28">
            <v>25</v>
          </cell>
          <cell r="D28">
            <v>584.99131968362474</v>
          </cell>
          <cell r="E28">
            <v>25</v>
          </cell>
          <cell r="F28">
            <v>554.20230285817092</v>
          </cell>
          <cell r="G28">
            <v>25</v>
          </cell>
          <cell r="H28">
            <v>433.27549972055124</v>
          </cell>
          <cell r="M28">
            <v>25</v>
          </cell>
          <cell r="N28">
            <v>523.41328603271677</v>
          </cell>
          <cell r="O28">
            <v>25</v>
          </cell>
          <cell r="P28">
            <v>409.20463862496524</v>
          </cell>
          <cell r="U28">
            <v>25</v>
          </cell>
          <cell r="V28">
            <v>461.83525238180886</v>
          </cell>
          <cell r="AC28">
            <v>25</v>
          </cell>
          <cell r="AD28">
            <v>354.01701298786764</v>
          </cell>
          <cell r="AE28">
            <v>25</v>
          </cell>
          <cell r="AF28">
            <v>244.01861037261651</v>
          </cell>
        </row>
        <row r="29">
          <cell r="A29">
            <v>26</v>
          </cell>
          <cell r="B29">
            <v>651.07252357414757</v>
          </cell>
          <cell r="C29">
            <v>26</v>
          </cell>
          <cell r="D29">
            <v>573.2914932899522</v>
          </cell>
          <cell r="E29">
            <v>26</v>
          </cell>
          <cell r="F29">
            <v>543.11825680100753</v>
          </cell>
          <cell r="G29">
            <v>26</v>
          </cell>
          <cell r="H29">
            <v>420.27723472893467</v>
          </cell>
          <cell r="M29">
            <v>26</v>
          </cell>
          <cell r="N29">
            <v>512.94502031206241</v>
          </cell>
          <cell r="O29">
            <v>26</v>
          </cell>
          <cell r="P29">
            <v>396.92849946621629</v>
          </cell>
          <cell r="U29">
            <v>26</v>
          </cell>
          <cell r="V29">
            <v>452.59854733417268</v>
          </cell>
          <cell r="AC29">
            <v>26</v>
          </cell>
          <cell r="AD29">
            <v>345.16658766317096</v>
          </cell>
          <cell r="AE29">
            <v>26</v>
          </cell>
          <cell r="AF29">
            <v>234.25786595771186</v>
          </cell>
        </row>
        <row r="30">
          <cell r="A30">
            <v>27</v>
          </cell>
          <cell r="B30">
            <v>641.30643572053532</v>
          </cell>
          <cell r="C30">
            <v>27</v>
          </cell>
          <cell r="D30">
            <v>561.82566342415316</v>
          </cell>
          <cell r="E30">
            <v>27</v>
          </cell>
          <cell r="F30">
            <v>532.25589166498742</v>
          </cell>
          <cell r="G30">
            <v>27</v>
          </cell>
          <cell r="H30">
            <v>407.66891768706665</v>
          </cell>
          <cell r="M30">
            <v>27</v>
          </cell>
          <cell r="N30">
            <v>502.68611990582116</v>
          </cell>
          <cell r="O30">
            <v>27</v>
          </cell>
          <cell r="P30">
            <v>385.02064448222978</v>
          </cell>
          <cell r="U30">
            <v>27</v>
          </cell>
          <cell r="V30">
            <v>443.54657638748921</v>
          </cell>
          <cell r="AC30">
            <v>27</v>
          </cell>
          <cell r="AD30">
            <v>336.5374229715917</v>
          </cell>
          <cell r="AE30">
            <v>27</v>
          </cell>
          <cell r="AF30">
            <v>224.88755131940337</v>
          </cell>
        </row>
        <row r="31">
          <cell r="A31">
            <v>28</v>
          </cell>
          <cell r="B31">
            <v>631.68683918472732</v>
          </cell>
          <cell r="C31">
            <v>28</v>
          </cell>
          <cell r="D31">
            <v>550.58915015567015</v>
          </cell>
          <cell r="E31">
            <v>28</v>
          </cell>
          <cell r="F31">
            <v>521.61077383168765</v>
          </cell>
          <cell r="G31">
            <v>28</v>
          </cell>
          <cell r="H31">
            <v>395.43885015645463</v>
          </cell>
          <cell r="M31">
            <v>28</v>
          </cell>
          <cell r="N31">
            <v>492.63239750770475</v>
          </cell>
          <cell r="O31">
            <v>28</v>
          </cell>
          <cell r="P31">
            <v>373.4700251477629</v>
          </cell>
          <cell r="U31">
            <v>28</v>
          </cell>
          <cell r="V31">
            <v>434.67564485973941</v>
          </cell>
          <cell r="AC31">
            <v>28</v>
          </cell>
          <cell r="AD31">
            <v>328.1239873973019</v>
          </cell>
          <cell r="AE31">
            <v>28</v>
          </cell>
          <cell r="AF31">
            <v>215.89204926662723</v>
          </cell>
        </row>
        <row r="32">
          <cell r="A32">
            <v>29</v>
          </cell>
          <cell r="B32">
            <v>622.21153659695642</v>
          </cell>
          <cell r="C32">
            <v>29</v>
          </cell>
          <cell r="D32">
            <v>539.5773671525568</v>
          </cell>
          <cell r="E32">
            <v>29</v>
          </cell>
          <cell r="F32">
            <v>511.17855835505389</v>
          </cell>
          <cell r="G32">
            <v>29</v>
          </cell>
          <cell r="H32">
            <v>383.57568465176098</v>
          </cell>
          <cell r="M32">
            <v>29</v>
          </cell>
          <cell r="N32">
            <v>482.77974955755064</v>
          </cell>
          <cell r="O32">
            <v>29</v>
          </cell>
          <cell r="P32">
            <v>362.26592439333001</v>
          </cell>
          <cell r="U32">
            <v>29</v>
          </cell>
          <cell r="V32">
            <v>425.9821319625446</v>
          </cell>
          <cell r="AC32">
            <v>29</v>
          </cell>
          <cell r="AD32">
            <v>319.92088771236934</v>
          </cell>
          <cell r="AE32">
            <v>29</v>
          </cell>
          <cell r="AF32">
            <v>207.25636729596215</v>
          </cell>
        </row>
        <row r="33">
          <cell r="A33">
            <v>30</v>
          </cell>
          <cell r="B33">
            <v>612.87836354800208</v>
          </cell>
          <cell r="C33">
            <v>30</v>
          </cell>
          <cell r="D33">
            <v>528.78581980950571</v>
          </cell>
          <cell r="E33">
            <v>30</v>
          </cell>
          <cell r="F33">
            <v>500.95498718795284</v>
          </cell>
          <cell r="G33">
            <v>30</v>
          </cell>
          <cell r="H33">
            <v>372.06841411220813</v>
          </cell>
          <cell r="M33">
            <v>30</v>
          </cell>
          <cell r="N33">
            <v>473.12415456639962</v>
          </cell>
          <cell r="O33">
            <v>30</v>
          </cell>
          <cell r="P33">
            <v>351.39794666153011</v>
          </cell>
          <cell r="U33">
            <v>30</v>
          </cell>
          <cell r="V33">
            <v>417.46248932329371</v>
          </cell>
          <cell r="AC33">
            <v>30</v>
          </cell>
          <cell r="AD33">
            <v>311.9228655195601</v>
          </cell>
          <cell r="AE33">
            <v>30</v>
          </cell>
          <cell r="AF33">
            <v>198.96611260412365</v>
          </cell>
        </row>
        <row r="34">
          <cell r="A34">
            <v>31</v>
          </cell>
          <cell r="B34">
            <v>603.68518809478201</v>
          </cell>
          <cell r="C34">
            <v>31</v>
          </cell>
          <cell r="D34">
            <v>518.21010341331555</v>
          </cell>
          <cell r="E34">
            <v>31</v>
          </cell>
          <cell r="F34">
            <v>490.93588744419378</v>
          </cell>
          <cell r="G34">
            <v>31</v>
          </cell>
          <cell r="H34">
            <v>360.90636168884191</v>
          </cell>
          <cell r="M34">
            <v>31</v>
          </cell>
          <cell r="N34">
            <v>463.66167147507161</v>
          </cell>
          <cell r="O34">
            <v>31</v>
          </cell>
          <cell r="P34">
            <v>340.85600826168422</v>
          </cell>
          <cell r="U34">
            <v>31</v>
          </cell>
          <cell r="V34">
            <v>409.11323953682785</v>
          </cell>
          <cell r="AC34">
            <v>31</v>
          </cell>
          <cell r="AD34">
            <v>304.12479388157112</v>
          </cell>
          <cell r="AE34">
            <v>31</v>
          </cell>
          <cell r="AF34">
            <v>191.00746809995871</v>
          </cell>
        </row>
        <row r="35">
          <cell r="A35">
            <v>32</v>
          </cell>
          <cell r="B35">
            <v>594.62991027336022</v>
          </cell>
          <cell r="C35">
            <v>32</v>
          </cell>
          <cell r="D35">
            <v>507.84590134504924</v>
          </cell>
          <cell r="E35">
            <v>32</v>
          </cell>
          <cell r="F35">
            <v>481.11716969530988</v>
          </cell>
          <cell r="G35">
            <v>32</v>
          </cell>
          <cell r="H35">
            <v>350.07917083817665</v>
          </cell>
          <cell r="M35">
            <v>32</v>
          </cell>
          <cell r="N35">
            <v>454.38843804557018</v>
          </cell>
          <cell r="O35">
            <v>32</v>
          </cell>
          <cell r="P35">
            <v>330.63032801383372</v>
          </cell>
          <cell r="U35">
            <v>32</v>
          </cell>
          <cell r="V35">
            <v>400.93097474609129</v>
          </cell>
          <cell r="AC35">
            <v>32</v>
          </cell>
          <cell r="AD35">
            <v>296.52167403453183</v>
          </cell>
          <cell r="AE35">
            <v>32</v>
          </cell>
          <cell r="AF35">
            <v>183.36716937596037</v>
          </cell>
        </row>
        <row r="36">
          <cell r="A36">
            <v>33</v>
          </cell>
          <cell r="B36">
            <v>585.71046161925983</v>
          </cell>
          <cell r="C36">
            <v>33</v>
          </cell>
          <cell r="D36">
            <v>497.68898331814825</v>
          </cell>
          <cell r="E36">
            <v>33</v>
          </cell>
          <cell r="F36">
            <v>471.49482630140369</v>
          </cell>
          <cell r="G36">
            <v>33</v>
          </cell>
          <cell r="H36">
            <v>339.57679571303134</v>
          </cell>
          <cell r="M36">
            <v>33</v>
          </cell>
          <cell r="N36">
            <v>445.3006692846588</v>
          </cell>
          <cell r="O36">
            <v>33</v>
          </cell>
          <cell r="P36">
            <v>320.71141817341868</v>
          </cell>
          <cell r="U36">
            <v>33</v>
          </cell>
          <cell r="V36">
            <v>392.91235525116946</v>
          </cell>
          <cell r="AC36">
            <v>33</v>
          </cell>
          <cell r="AD36">
            <v>289.10863218366853</v>
          </cell>
          <cell r="AE36">
            <v>33</v>
          </cell>
          <cell r="AF36">
            <v>176.03248260092195</v>
          </cell>
        </row>
        <row r="37">
          <cell r="A37">
            <v>34</v>
          </cell>
          <cell r="B37">
            <v>576.92480469497093</v>
          </cell>
          <cell r="C37">
            <v>34</v>
          </cell>
          <cell r="D37">
            <v>487.7352036517853</v>
          </cell>
          <cell r="E37">
            <v>34</v>
          </cell>
          <cell r="F37">
            <v>462.06492977537562</v>
          </cell>
          <cell r="G37">
            <v>34</v>
          </cell>
          <cell r="H37">
            <v>329.38949184164039</v>
          </cell>
          <cell r="M37">
            <v>34</v>
          </cell>
          <cell r="N37">
            <v>436.3946558989656</v>
          </cell>
          <cell r="O37">
            <v>34</v>
          </cell>
          <cell r="P37">
            <v>311.09007562821614</v>
          </cell>
          <cell r="U37">
            <v>34</v>
          </cell>
          <cell r="V37">
            <v>385.05410814614606</v>
          </cell>
          <cell r="AC37">
            <v>34</v>
          </cell>
          <cell r="AD37">
            <v>281.88091637907684</v>
          </cell>
          <cell r="AE37">
            <v>34</v>
          </cell>
          <cell r="AF37">
            <v>168.99118329688508</v>
          </cell>
        </row>
        <row r="38">
          <cell r="A38">
            <v>35</v>
          </cell>
          <cell r="B38">
            <v>568.27093262454639</v>
          </cell>
          <cell r="C38">
            <v>35</v>
          </cell>
          <cell r="D38">
            <v>477.98049957874957</v>
          </cell>
          <cell r="E38">
            <v>35</v>
          </cell>
          <cell r="F38">
            <v>452.82363117986813</v>
          </cell>
          <cell r="G38">
            <v>35</v>
          </cell>
          <cell r="H38">
            <v>319.50780708639115</v>
          </cell>
          <cell r="M38">
            <v>35</v>
          </cell>
          <cell r="N38">
            <v>427.66676278098629</v>
          </cell>
          <cell r="O38">
            <v>35</v>
          </cell>
          <cell r="P38">
            <v>301.75737335936964</v>
          </cell>
          <cell r="U38">
            <v>35</v>
          </cell>
          <cell r="V38">
            <v>377.35302598322312</v>
          </cell>
          <cell r="AC38">
            <v>35</v>
          </cell>
          <cell r="AD38">
            <v>274.8338934695999</v>
          </cell>
          <cell r="AE38">
            <v>35</v>
          </cell>
          <cell r="AF38">
            <v>162.23153596500967</v>
          </cell>
        </row>
        <row r="39">
          <cell r="A39">
            <v>36</v>
          </cell>
          <cell r="B39">
            <v>559.7468686351782</v>
          </cell>
          <cell r="C39">
            <v>36</v>
          </cell>
          <cell r="D39">
            <v>468.4208895871746</v>
          </cell>
          <cell r="E39">
            <v>36</v>
          </cell>
          <cell r="F39">
            <v>443.76715855627077</v>
          </cell>
          <cell r="G39">
            <v>36</v>
          </cell>
          <cell r="H39">
            <v>309.92257287379942</v>
          </cell>
          <cell r="M39">
            <v>36</v>
          </cell>
          <cell r="N39">
            <v>419.11342752536655</v>
          </cell>
          <cell r="O39">
            <v>36</v>
          </cell>
          <cell r="P39">
            <v>292.70465215858854</v>
          </cell>
          <cell r="U39">
            <v>36</v>
          </cell>
          <cell r="V39">
            <v>369.80596546355866</v>
          </cell>
          <cell r="AC39">
            <v>36</v>
          </cell>
          <cell r="AD39">
            <v>267.96304613285992</v>
          </cell>
          <cell r="AE39">
            <v>36</v>
          </cell>
          <cell r="AF39">
            <v>155.74227452640929</v>
          </cell>
        </row>
        <row r="40">
          <cell r="A40">
            <v>37</v>
          </cell>
          <cell r="B40">
            <v>551.35066560565053</v>
          </cell>
          <cell r="C40">
            <v>37</v>
          </cell>
          <cell r="D40">
            <v>459.05247179543113</v>
          </cell>
          <cell r="E40">
            <v>37</v>
          </cell>
          <cell r="F40">
            <v>434.89181538514538</v>
          </cell>
          <cell r="G40">
            <v>37</v>
          </cell>
          <cell r="H40">
            <v>300.62489568758542</v>
          </cell>
          <cell r="M40">
            <v>37</v>
          </cell>
          <cell r="N40">
            <v>410.73115897485923</v>
          </cell>
          <cell r="O40">
            <v>37</v>
          </cell>
          <cell r="P40">
            <v>283.92351259383088</v>
          </cell>
          <cell r="U40">
            <v>37</v>
          </cell>
          <cell r="V40">
            <v>362.40984615428749</v>
          </cell>
          <cell r="AC40">
            <v>37</v>
          </cell>
          <cell r="AD40">
            <v>261.26396997953844</v>
          </cell>
          <cell r="AE40">
            <v>37</v>
          </cell>
          <cell r="AF40">
            <v>149.51258354535292</v>
          </cell>
        </row>
        <row r="41">
          <cell r="A41">
            <v>38</v>
          </cell>
          <cell r="B41">
            <v>543.08040562156577</v>
          </cell>
          <cell r="C41">
            <v>38</v>
          </cell>
          <cell r="D41">
            <v>449.87142235952251</v>
          </cell>
          <cell r="E41">
            <v>38</v>
          </cell>
          <cell r="F41">
            <v>426.19397907744246</v>
          </cell>
          <cell r="G41">
            <v>38</v>
          </cell>
          <cell r="H41">
            <v>291.60614881695784</v>
          </cell>
          <cell r="M41">
            <v>38</v>
          </cell>
          <cell r="N41">
            <v>402.51653579536202</v>
          </cell>
          <cell r="O41">
            <v>38</v>
          </cell>
          <cell r="P41">
            <v>275.40580721601594</v>
          </cell>
          <cell r="U41">
            <v>38</v>
          </cell>
          <cell r="V41">
            <v>355.16164923120175</v>
          </cell>
          <cell r="AC41">
            <v>38</v>
          </cell>
          <cell r="AD41">
            <v>254.73237073004998</v>
          </cell>
          <cell r="AE41">
            <v>38</v>
          </cell>
          <cell r="AF41">
            <v>143.53208020353881</v>
          </cell>
        </row>
        <row r="42">
          <cell r="A42">
            <v>39</v>
          </cell>
          <cell r="B42">
            <v>534.93419953724231</v>
          </cell>
          <cell r="C42">
            <v>39</v>
          </cell>
          <cell r="D42">
            <v>440.87399391233208</v>
          </cell>
          <cell r="E42">
            <v>39</v>
          </cell>
          <cell r="F42">
            <v>417.67009949589362</v>
          </cell>
          <cell r="G42">
            <v>39</v>
          </cell>
          <cell r="H42">
            <v>282.85796435244913</v>
          </cell>
          <cell r="M42">
            <v>39</v>
          </cell>
          <cell r="N42">
            <v>394.46620507945477</v>
          </cell>
          <cell r="O42">
            <v>39</v>
          </cell>
          <cell r="P42">
            <v>267.14363299953544</v>
          </cell>
          <cell r="U42">
            <v>39</v>
          </cell>
          <cell r="V42">
            <v>348.05841624657774</v>
          </cell>
          <cell r="AC42">
            <v>39</v>
          </cell>
          <cell r="AD42">
            <v>248.36406146179874</v>
          </cell>
          <cell r="AE42">
            <v>39</v>
          </cell>
          <cell r="AF42">
            <v>137.79079699539727</v>
          </cell>
        </row>
        <row r="43">
          <cell r="A43">
            <v>40</v>
          </cell>
          <cell r="B43">
            <v>526.91018654418372</v>
          </cell>
          <cell r="C43">
            <v>40</v>
          </cell>
          <cell r="D43">
            <v>432.05651403408547</v>
          </cell>
          <cell r="E43">
            <v>40</v>
          </cell>
          <cell r="F43">
            <v>409.31669750597575</v>
          </cell>
          <cell r="G43">
            <v>40</v>
          </cell>
          <cell r="H43">
            <v>274.37222542187567</v>
          </cell>
          <cell r="M43">
            <v>40</v>
          </cell>
          <cell r="N43">
            <v>386.5768809778657</v>
          </cell>
          <cell r="O43">
            <v>40</v>
          </cell>
          <cell r="P43">
            <v>259.12932400954935</v>
          </cell>
          <cell r="U43">
            <v>40</v>
          </cell>
          <cell r="V43">
            <v>341.09724792164616</v>
          </cell>
          <cell r="AC43">
            <v>40</v>
          </cell>
          <cell r="AD43">
            <v>242.15495992525376</v>
          </cell>
          <cell r="AE43">
            <v>40</v>
          </cell>
          <cell r="AF43">
            <v>132.27916511558138</v>
          </cell>
        </row>
        <row r="44">
          <cell r="A44">
            <v>41</v>
          </cell>
          <cell r="B44">
            <v>519.00653374602098</v>
          </cell>
          <cell r="C44">
            <v>41</v>
          </cell>
          <cell r="D44">
            <v>423.41538375340377</v>
          </cell>
          <cell r="E44">
            <v>41</v>
          </cell>
          <cell r="F44">
            <v>401.13036355585626</v>
          </cell>
          <cell r="G44">
            <v>41</v>
          </cell>
          <cell r="H44">
            <v>266.14105865921942</v>
          </cell>
          <cell r="M44">
            <v>41</v>
          </cell>
          <cell r="N44">
            <v>378.84534335830841</v>
          </cell>
          <cell r="O44">
            <v>41</v>
          </cell>
          <cell r="P44">
            <v>251.35544428926286</v>
          </cell>
          <cell r="U44">
            <v>41</v>
          </cell>
          <cell r="V44">
            <v>334.27530296321322</v>
          </cell>
          <cell r="AC44">
            <v>41</v>
          </cell>
          <cell r="AD44">
            <v>236.10108592712243</v>
          </cell>
          <cell r="AE44">
            <v>41</v>
          </cell>
          <cell r="AF44">
            <v>126.98799851095812</v>
          </cell>
        </row>
        <row r="45">
          <cell r="A45">
            <v>42</v>
          </cell>
          <cell r="B45">
            <v>511.22143573983067</v>
          </cell>
          <cell r="C45">
            <v>42</v>
          </cell>
          <cell r="D45">
            <v>414.94707607833573</v>
          </cell>
          <cell r="E45">
            <v>42</v>
          </cell>
          <cell r="F45">
            <v>393.10775628473914</v>
          </cell>
          <cell r="G45">
            <v>42</v>
          </cell>
          <cell r="H45">
            <v>258.15682689944282</v>
          </cell>
          <cell r="M45">
            <v>42</v>
          </cell>
          <cell r="N45">
            <v>371.26843649114227</v>
          </cell>
          <cell r="O45">
            <v>42</v>
          </cell>
          <cell r="P45">
            <v>243.81478096058498</v>
          </cell>
          <cell r="U45">
            <v>42</v>
          </cell>
          <cell r="V45">
            <v>327.58979690394898</v>
          </cell>
          <cell r="AC45">
            <v>42</v>
          </cell>
          <cell r="AD45">
            <v>230.19855877894437</v>
          </cell>
          <cell r="AE45">
            <v>42</v>
          </cell>
          <cell r="AF45">
            <v>121.90847857051979</v>
          </cell>
        </row>
        <row r="46">
          <cell r="A46">
            <v>43</v>
          </cell>
          <cell r="B46">
            <v>503.55311420373323</v>
          </cell>
          <cell r="C46">
            <v>43</v>
          </cell>
          <cell r="D46">
            <v>406.64813455676904</v>
          </cell>
          <cell r="E46">
            <v>43</v>
          </cell>
          <cell r="F46">
            <v>385.24560115904438</v>
          </cell>
          <cell r="G46">
            <v>43</v>
          </cell>
          <cell r="H46">
            <v>250.41212209245953</v>
          </cell>
          <cell r="M46">
            <v>43</v>
          </cell>
          <cell r="N46">
            <v>363.84306776131945</v>
          </cell>
          <cell r="O46">
            <v>43</v>
          </cell>
          <cell r="P46">
            <v>236.50033753176743</v>
          </cell>
          <cell r="U46">
            <v>43</v>
          </cell>
          <cell r="V46">
            <v>321.03800096587003</v>
          </cell>
          <cell r="AC46">
            <v>43</v>
          </cell>
          <cell r="AD46">
            <v>224.44359480947077</v>
          </cell>
          <cell r="AE46">
            <v>43</v>
          </cell>
          <cell r="AF46">
            <v>117.03213942769899</v>
          </cell>
        </row>
        <row r="47">
          <cell r="A47">
            <v>44</v>
          </cell>
          <cell r="B47">
            <v>495.99981749067723</v>
          </cell>
          <cell r="C47">
            <v>44</v>
          </cell>
          <cell r="D47">
            <v>398.51517186563365</v>
          </cell>
          <cell r="E47">
            <v>44</v>
          </cell>
          <cell r="F47">
            <v>377.54068913586349</v>
          </cell>
          <cell r="G47">
            <v>44</v>
          </cell>
          <cell r="H47">
            <v>242.89975842968573</v>
          </cell>
          <cell r="M47">
            <v>44</v>
          </cell>
          <cell r="N47">
            <v>356.56620640609304</v>
          </cell>
          <cell r="O47">
            <v>44</v>
          </cell>
          <cell r="P47">
            <v>229.4053274058144</v>
          </cell>
          <cell r="U47">
            <v>44</v>
          </cell>
          <cell r="V47">
            <v>314.61724094655261</v>
          </cell>
          <cell r="AC47">
            <v>44</v>
          </cell>
          <cell r="AD47">
            <v>218.83250493923398</v>
          </cell>
          <cell r="AE47">
            <v>44</v>
          </cell>
          <cell r="AF47">
            <v>112.35085385059104</v>
          </cell>
        </row>
        <row r="48">
          <cell r="A48">
            <v>45</v>
          </cell>
          <cell r="B48">
            <v>488.55982022831705</v>
          </cell>
          <cell r="C48">
            <v>45</v>
          </cell>
          <cell r="D48">
            <v>390.54486842832097</v>
          </cell>
          <cell r="E48">
            <v>45</v>
          </cell>
          <cell r="F48">
            <v>369.9898753531462</v>
          </cell>
          <cell r="G48">
            <v>45</v>
          </cell>
          <cell r="H48">
            <v>235.61276567679516</v>
          </cell>
          <cell r="M48">
            <v>45</v>
          </cell>
          <cell r="N48">
            <v>349.43488227797116</v>
          </cell>
          <cell r="O48">
            <v>45</v>
          </cell>
          <cell r="P48">
            <v>222.52316758363997</v>
          </cell>
          <cell r="U48">
            <v>45</v>
          </cell>
          <cell r="V48">
            <v>308.32489612762157</v>
          </cell>
          <cell r="AC48">
            <v>45</v>
          </cell>
          <cell r="AD48">
            <v>213.36169231575315</v>
          </cell>
          <cell r="AE48">
            <v>45</v>
          </cell>
          <cell r="AF48">
            <v>107.8568196965674</v>
          </cell>
        </row>
        <row r="49">
          <cell r="A49">
            <v>46</v>
          </cell>
          <cell r="B49">
            <v>481.23142292489229</v>
          </cell>
          <cell r="C49">
            <v>46</v>
          </cell>
          <cell r="D49">
            <v>382.73397105975454</v>
          </cell>
          <cell r="E49">
            <v>46</v>
          </cell>
          <cell r="F49">
            <v>362.59007784608326</v>
          </cell>
          <cell r="G49">
            <v>46</v>
          </cell>
          <cell r="H49">
            <v>228.54438270649132</v>
          </cell>
          <cell r="M49">
            <v>46</v>
          </cell>
          <cell r="N49">
            <v>342.44618463241176</v>
          </cell>
          <cell r="O49">
            <v>46</v>
          </cell>
          <cell r="P49">
            <v>215.84747255613078</v>
          </cell>
          <cell r="U49">
            <v>46</v>
          </cell>
          <cell r="V49">
            <v>302.15839820506915</v>
          </cell>
          <cell r="AC49">
            <v>46</v>
          </cell>
          <cell r="AD49">
            <v>208.02765000785931</v>
          </cell>
          <cell r="AE49">
            <v>46</v>
          </cell>
          <cell r="AF49">
            <v>103.54254690870471</v>
          </cell>
        </row>
        <row r="50">
          <cell r="A50">
            <v>47</v>
          </cell>
          <cell r="B50">
            <v>474.01295158101891</v>
          </cell>
          <cell r="C50">
            <v>47</v>
          </cell>
          <cell r="D50">
            <v>375.07929163855943</v>
          </cell>
          <cell r="E50">
            <v>47</v>
          </cell>
          <cell r="F50">
            <v>355.33827628916157</v>
          </cell>
          <cell r="G50">
            <v>47</v>
          </cell>
          <cell r="H50">
            <v>221.68805122529659</v>
          </cell>
          <cell r="M50">
            <v>47</v>
          </cell>
          <cell r="N50">
            <v>335.59726093976354</v>
          </cell>
          <cell r="O50">
            <v>47</v>
          </cell>
          <cell r="P50">
            <v>209.37204837944685</v>
          </cell>
          <cell r="U50">
            <v>47</v>
          </cell>
          <cell r="V50">
            <v>296.11523024096778</v>
          </cell>
          <cell r="AC50">
            <v>47</v>
          </cell>
          <cell r="AD50">
            <v>202.82695875766282</v>
          </cell>
          <cell r="AE50">
            <v>47</v>
          </cell>
          <cell r="AF50">
            <v>99.400845032356514</v>
          </cell>
        </row>
        <row r="51">
          <cell r="A51">
            <v>48</v>
          </cell>
          <cell r="B51">
            <v>466.9027573073036</v>
          </cell>
          <cell r="C51">
            <v>48</v>
          </cell>
          <cell r="D51">
            <v>367.57770580578824</v>
          </cell>
          <cell r="E51">
            <v>48</v>
          </cell>
          <cell r="F51">
            <v>348.23151076337831</v>
          </cell>
          <cell r="G51">
            <v>48</v>
          </cell>
          <cell r="H51">
            <v>215.03740968853771</v>
          </cell>
          <cell r="M51">
            <v>48</v>
          </cell>
          <cell r="N51">
            <v>328.88531572096826</v>
          </cell>
          <cell r="O51">
            <v>48</v>
          </cell>
          <cell r="P51">
            <v>203.09088692806344</v>
          </cell>
          <cell r="U51">
            <v>48</v>
          </cell>
          <cell r="V51">
            <v>290.1929256361484</v>
          </cell>
          <cell r="AC51">
            <v>48</v>
          </cell>
          <cell r="AD51">
            <v>197.75628478872125</v>
          </cell>
          <cell r="AE51">
            <v>48</v>
          </cell>
          <cell r="AF51">
            <v>95.42481123106225</v>
          </cell>
        </row>
        <row r="52">
          <cell r="A52">
            <v>49</v>
          </cell>
          <cell r="B52">
            <v>459.89921594769407</v>
          </cell>
          <cell r="C52">
            <v>49</v>
          </cell>
          <cell r="D52">
            <v>360.22615168967246</v>
          </cell>
          <cell r="E52">
            <v>49</v>
          </cell>
          <cell r="F52">
            <v>341.26688054811075</v>
          </cell>
          <cell r="G52">
            <v>49</v>
          </cell>
          <cell r="H52">
            <v>208.58628739788156</v>
          </cell>
          <cell r="M52">
            <v>49</v>
          </cell>
          <cell r="N52">
            <v>322.30760940654892</v>
          </cell>
          <cell r="O52">
            <v>49</v>
          </cell>
          <cell r="P52">
            <v>196.99816032022153</v>
          </cell>
          <cell r="U52">
            <v>49</v>
          </cell>
          <cell r="V52">
            <v>284.38906712342543</v>
          </cell>
          <cell r="AC52">
            <v>49</v>
          </cell>
          <cell r="AD52">
            <v>192.81237766900321</v>
          </cell>
          <cell r="AE52">
            <v>49</v>
          </cell>
          <cell r="AF52">
            <v>91.607818781819759</v>
          </cell>
        </row>
        <row r="53">
          <cell r="A53">
            <v>50</v>
          </cell>
          <cell r="B53">
            <v>453.00072770847868</v>
          </cell>
          <cell r="C53">
            <v>50</v>
          </cell>
          <cell r="D53">
            <v>353.021628655879</v>
          </cell>
          <cell r="E53">
            <v>50</v>
          </cell>
          <cell r="F53">
            <v>334.44154293714854</v>
          </cell>
          <cell r="G53">
            <v>50</v>
          </cell>
          <cell r="H53">
            <v>202.32869877594513</v>
          </cell>
          <cell r="M53">
            <v>50</v>
          </cell>
          <cell r="N53">
            <v>315.86145721841797</v>
          </cell>
          <cell r="O53">
            <v>50</v>
          </cell>
          <cell r="P53">
            <v>191.08821551061487</v>
          </cell>
          <cell r="U53">
            <v>50</v>
          </cell>
          <cell r="V53">
            <v>278.70128578095694</v>
          </cell>
          <cell r="AC53">
            <v>50</v>
          </cell>
          <cell r="AD53">
            <v>187.99206822727814</v>
          </cell>
          <cell r="AE53">
            <v>50</v>
          </cell>
          <cell r="AF53">
            <v>87.94350603054697</v>
          </cell>
        </row>
        <row r="54">
          <cell r="A54">
            <v>51</v>
          </cell>
          <cell r="B54">
            <v>446.20571679285149</v>
          </cell>
          <cell r="C54">
            <v>51</v>
          </cell>
          <cell r="D54">
            <v>345.96119608276143</v>
          </cell>
          <cell r="E54">
            <v>51</v>
          </cell>
          <cell r="F54">
            <v>327.75271207840558</v>
          </cell>
          <cell r="G54">
            <v>51</v>
          </cell>
          <cell r="H54">
            <v>196.25883781266677</v>
          </cell>
          <cell r="M54">
            <v>51</v>
          </cell>
          <cell r="N54">
            <v>309.54422807404961</v>
          </cell>
          <cell r="O54">
            <v>51</v>
          </cell>
          <cell r="P54">
            <v>185.35556904529642</v>
          </cell>
          <cell r="U54">
            <v>51</v>
          </cell>
          <cell r="V54">
            <v>273.12726006533779</v>
          </cell>
          <cell r="AC54">
            <v>51</v>
          </cell>
          <cell r="AD54">
            <v>183.29226652159619</v>
          </cell>
          <cell r="AE54">
            <v>51</v>
          </cell>
          <cell r="AF54">
            <v>84.425765789325098</v>
          </cell>
        </row>
        <row r="55">
          <cell r="A55">
            <v>52</v>
          </cell>
          <cell r="B55">
            <v>439.51263104095869</v>
          </cell>
          <cell r="C55">
            <v>52</v>
          </cell>
          <cell r="D55">
            <v>339.04197216110623</v>
          </cell>
          <cell r="E55">
            <v>52</v>
          </cell>
          <cell r="F55">
            <v>321.19765783683749</v>
          </cell>
          <cell r="G55">
            <v>52</v>
          </cell>
          <cell r="H55">
            <v>190.37107267828677</v>
          </cell>
          <cell r="M55">
            <v>52</v>
          </cell>
          <cell r="N55">
            <v>303.35334351256864</v>
          </cell>
          <cell r="O55">
            <v>52</v>
          </cell>
          <cell r="P55">
            <v>179.79490197393753</v>
          </cell>
          <cell r="U55">
            <v>52</v>
          </cell>
          <cell r="V55">
            <v>267.66471486403105</v>
          </cell>
          <cell r="AC55">
            <v>52</v>
          </cell>
          <cell r="AD55">
            <v>178.70995985855629</v>
          </cell>
          <cell r="AE55">
            <v>52</v>
          </cell>
          <cell r="AF55">
            <v>81.048735157752091</v>
          </cell>
        </row>
        <row r="56">
          <cell r="A56">
            <v>53</v>
          </cell>
          <cell r="B56">
            <v>432.9199415753443</v>
          </cell>
          <cell r="C56">
            <v>53</v>
          </cell>
          <cell r="D56">
            <v>332.2611327178841</v>
          </cell>
          <cell r="E56">
            <v>53</v>
          </cell>
          <cell r="F56">
            <v>314.77370468010076</v>
          </cell>
          <cell r="G56">
            <v>53</v>
          </cell>
          <cell r="H56">
            <v>184.65994049793815</v>
          </cell>
          <cell r="M56">
            <v>53</v>
          </cell>
          <cell r="N56">
            <v>297.28627664231726</v>
          </cell>
          <cell r="O56">
            <v>53</v>
          </cell>
          <cell r="P56">
            <v>174.4010549147194</v>
          </cell>
          <cell r="U56">
            <v>53</v>
          </cell>
          <cell r="V56">
            <v>262.31142056675043</v>
          </cell>
          <cell r="AC56">
            <v>53</v>
          </cell>
          <cell r="AD56">
            <v>174.24221086209238</v>
          </cell>
          <cell r="AE56">
            <v>53</v>
          </cell>
          <cell r="AF56">
            <v>77.806785751442007</v>
          </cell>
        </row>
        <row r="57">
          <cell r="A57">
            <v>54</v>
          </cell>
          <cell r="B57">
            <v>426.42614245171416</v>
          </cell>
          <cell r="C57">
            <v>54</v>
          </cell>
          <cell r="D57">
            <v>325.61591006352643</v>
          </cell>
          <cell r="E57">
            <v>54</v>
          </cell>
          <cell r="F57">
            <v>308.47823058649874</v>
          </cell>
          <cell r="G57">
            <v>54</v>
          </cell>
          <cell r="H57">
            <v>179.12014228300001</v>
          </cell>
          <cell r="M57">
            <v>54</v>
          </cell>
          <cell r="N57">
            <v>291.34055110947094</v>
          </cell>
          <cell r="O57">
            <v>54</v>
          </cell>
          <cell r="P57">
            <v>169.16902326727782</v>
          </cell>
          <cell r="U57">
            <v>54</v>
          </cell>
          <cell r="V57">
            <v>257.06519215541545</v>
          </cell>
          <cell r="AC57">
            <v>54</v>
          </cell>
          <cell r="AD57">
            <v>169.88615559054006</v>
          </cell>
          <cell r="AE57">
            <v>54</v>
          </cell>
          <cell r="AF57">
            <v>74.694514321384332</v>
          </cell>
        </row>
        <row r="58">
          <cell r="A58">
            <v>55</v>
          </cell>
          <cell r="B58">
            <v>420.02975031493844</v>
          </cell>
          <cell r="C58">
            <v>55</v>
          </cell>
          <cell r="D58">
            <v>319.10359186225588</v>
          </cell>
          <cell r="E58">
            <v>55</v>
          </cell>
          <cell r="F58">
            <v>302.30866597476876</v>
          </cell>
          <cell r="G58">
            <v>55</v>
          </cell>
          <cell r="H58">
            <v>173.74653801451001</v>
          </cell>
          <cell r="M58">
            <v>55</v>
          </cell>
          <cell r="N58">
            <v>285.51374008728152</v>
          </cell>
          <cell r="O58">
            <v>55</v>
          </cell>
          <cell r="P58">
            <v>164.0939525692595</v>
          </cell>
          <cell r="U58">
            <v>55</v>
          </cell>
          <cell r="V58">
            <v>251.92388831230713</v>
          </cell>
          <cell r="AC58">
            <v>55</v>
          </cell>
          <cell r="AD58">
            <v>165.63900170077656</v>
          </cell>
          <cell r="AE58">
            <v>55</v>
          </cell>
          <cell r="AF58">
            <v>71.706733748528961</v>
          </cell>
        </row>
        <row r="59">
          <cell r="A59">
            <v>56</v>
          </cell>
          <cell r="B59">
            <v>413.72930406021436</v>
          </cell>
          <cell r="C59">
            <v>56</v>
          </cell>
          <cell r="D59">
            <v>312.72152002501076</v>
          </cell>
          <cell r="E59">
            <v>56</v>
          </cell>
          <cell r="F59">
            <v>296.26249265527338</v>
          </cell>
          <cell r="G59">
            <v>56</v>
          </cell>
          <cell r="H59">
            <v>168.53414187407472</v>
          </cell>
          <cell r="M59">
            <v>56</v>
          </cell>
          <cell r="N59">
            <v>279.80346528553588</v>
          </cell>
          <cell r="O59">
            <v>56</v>
          </cell>
          <cell r="P59">
            <v>159.17113399218172</v>
          </cell>
          <cell r="U59">
            <v>56</v>
          </cell>
          <cell r="V59">
            <v>246.885410546061</v>
          </cell>
          <cell r="AC59">
            <v>56</v>
          </cell>
          <cell r="AD59">
            <v>161.49802665825715</v>
          </cell>
          <cell r="AE59">
            <v>56</v>
          </cell>
          <cell r="AF59">
            <v>68.838464398587803</v>
          </cell>
        </row>
        <row r="60">
          <cell r="A60">
            <v>57</v>
          </cell>
          <cell r="B60">
            <v>407.52336449931113</v>
          </cell>
          <cell r="C60">
            <v>57</v>
          </cell>
          <cell r="D60">
            <v>306.46708962451055</v>
          </cell>
          <cell r="E60">
            <v>57</v>
          </cell>
          <cell r="F60">
            <v>290.33724280216791</v>
          </cell>
          <cell r="G60">
            <v>57</v>
          </cell>
          <cell r="H60">
            <v>163.47811761785249</v>
          </cell>
          <cell r="M60">
            <v>57</v>
          </cell>
          <cell r="N60">
            <v>274.20739597982515</v>
          </cell>
          <cell r="O60">
            <v>57</v>
          </cell>
          <cell r="P60">
            <v>154.39599997241626</v>
          </cell>
          <cell r="U60">
            <v>57</v>
          </cell>
          <cell r="V60">
            <v>241.94770233513978</v>
          </cell>
          <cell r="AC60">
            <v>57</v>
          </cell>
          <cell r="AD60">
            <v>157.46057599180071</v>
          </cell>
          <cell r="AE60">
            <v>57</v>
          </cell>
          <cell r="AF60">
            <v>66.084925822644294</v>
          </cell>
        </row>
        <row r="61">
          <cell r="A61">
            <v>58</v>
          </cell>
          <cell r="B61">
            <v>401.41051403182144</v>
          </cell>
          <cell r="C61">
            <v>58</v>
          </cell>
          <cell r="D61">
            <v>300.33774783202034</v>
          </cell>
          <cell r="E61">
            <v>58</v>
          </cell>
          <cell r="F61">
            <v>284.53049794612457</v>
          </cell>
          <cell r="G61">
            <v>58</v>
          </cell>
          <cell r="H61">
            <v>158.57377408931691</v>
          </cell>
          <cell r="M61">
            <v>58</v>
          </cell>
          <cell r="N61">
            <v>268.72324806022863</v>
          </cell>
          <cell r="O61">
            <v>58</v>
          </cell>
          <cell r="P61">
            <v>149.76411997324377</v>
          </cell>
          <cell r="U61">
            <v>58</v>
          </cell>
          <cell r="V61">
            <v>237.10874828843697</v>
          </cell>
          <cell r="AC61">
            <v>58</v>
          </cell>
          <cell r="AD61">
            <v>153.52406159200569</v>
          </cell>
          <cell r="AE61">
            <v>58</v>
          </cell>
          <cell r="AF61">
            <v>63.44152878973852</v>
          </cell>
        </row>
        <row r="62">
          <cell r="A62">
            <v>59</v>
          </cell>
          <cell r="B62">
            <v>395.38935632134411</v>
          </cell>
          <cell r="C62">
            <v>59</v>
          </cell>
          <cell r="D62">
            <v>294.33099287537993</v>
          </cell>
          <cell r="E62">
            <v>59</v>
          </cell>
          <cell r="F62">
            <v>278.83988798720208</v>
          </cell>
          <cell r="G62">
            <v>59</v>
          </cell>
          <cell r="H62">
            <v>153.81656086663742</v>
          </cell>
          <cell r="M62">
            <v>59</v>
          </cell>
          <cell r="N62">
            <v>263.34878309902405</v>
          </cell>
          <cell r="O62">
            <v>59</v>
          </cell>
          <cell r="P62">
            <v>145.27119637404644</v>
          </cell>
          <cell r="U62">
            <v>59</v>
          </cell>
          <cell r="V62">
            <v>232.36657332266824</v>
          </cell>
          <cell r="AC62">
            <v>59</v>
          </cell>
          <cell r="AD62">
            <v>149.68596005220556</v>
          </cell>
          <cell r="AE62">
            <v>59</v>
          </cell>
          <cell r="AF62">
            <v>60.903867638148981</v>
          </cell>
        </row>
        <row r="63">
          <cell r="A63">
            <v>60</v>
          </cell>
          <cell r="B63">
            <v>389.45851597652393</v>
          </cell>
          <cell r="C63">
            <v>60</v>
          </cell>
          <cell r="D63">
            <v>288.44437301787235</v>
          </cell>
          <cell r="E63">
            <v>60</v>
          </cell>
          <cell r="F63">
            <v>273.26309022745801</v>
          </cell>
          <cell r="G63">
            <v>60</v>
          </cell>
          <cell r="H63">
            <v>149.20206404063831</v>
          </cell>
          <cell r="M63">
            <v>60</v>
          </cell>
          <cell r="N63">
            <v>258.08180743704355</v>
          </cell>
          <cell r="O63">
            <v>60</v>
          </cell>
          <cell r="P63">
            <v>140.91306048282505</v>
          </cell>
          <cell r="U63">
            <v>60</v>
          </cell>
          <cell r="V63">
            <v>227.71924185621489</v>
          </cell>
          <cell r="AC63">
            <v>60</v>
          </cell>
          <cell r="AD63">
            <v>145.94381105090042</v>
          </cell>
          <cell r="AE63">
            <v>60</v>
          </cell>
          <cell r="AF63">
            <v>58.467712932623023</v>
          </cell>
        </row>
        <row r="64">
          <cell r="A64">
            <v>61</v>
          </cell>
          <cell r="B64">
            <v>383.61663823687604</v>
          </cell>
          <cell r="C64">
            <v>61</v>
          </cell>
          <cell r="D64">
            <v>282.67548555751489</v>
          </cell>
          <cell r="E64">
            <v>61</v>
          </cell>
          <cell r="F64">
            <v>267.79782842290882</v>
          </cell>
          <cell r="G64">
            <v>61</v>
          </cell>
          <cell r="H64">
            <v>144.72600211941915</v>
          </cell>
          <cell r="M64">
            <v>61</v>
          </cell>
          <cell r="N64">
            <v>252.92017128830267</v>
          </cell>
          <cell r="O64">
            <v>61</v>
          </cell>
          <cell r="P64">
            <v>136.6856686683403</v>
          </cell>
          <cell r="U64">
            <v>61</v>
          </cell>
          <cell r="V64">
            <v>223.16485701909059</v>
          </cell>
          <cell r="AC64">
            <v>61</v>
          </cell>
          <cell r="AD64">
            <v>142.29521577462791</v>
          </cell>
          <cell r="AE64">
            <v>61</v>
          </cell>
          <cell r="AF64">
            <v>56.1290044153181</v>
          </cell>
        </row>
        <row r="65">
          <cell r="A65">
            <v>62</v>
          </cell>
          <cell r="B65">
            <v>377.86238866332292</v>
          </cell>
          <cell r="C65">
            <v>62</v>
          </cell>
          <cell r="D65">
            <v>277.02197584636457</v>
          </cell>
          <cell r="E65">
            <v>62</v>
          </cell>
          <cell r="F65">
            <v>262.44187185445065</v>
          </cell>
          <cell r="G65">
            <v>62</v>
          </cell>
          <cell r="H65">
            <v>140.38422205583657</v>
          </cell>
          <cell r="M65">
            <v>62</v>
          </cell>
          <cell r="N65">
            <v>247.86176786253662</v>
          </cell>
          <cell r="O65">
            <v>62</v>
          </cell>
          <cell r="P65">
            <v>132.58509860829008</v>
          </cell>
          <cell r="U65">
            <v>62</v>
          </cell>
          <cell r="V65">
            <v>218.70155987870879</v>
          </cell>
          <cell r="AC65">
            <v>62</v>
          </cell>
          <cell r="AD65">
            <v>138.7378353802622</v>
          </cell>
          <cell r="AE65">
            <v>62</v>
          </cell>
          <cell r="AF65">
            <v>53.883844238705379</v>
          </cell>
        </row>
        <row r="66">
          <cell r="A66">
            <v>63</v>
          </cell>
          <cell r="B66">
            <v>372.19445283337308</v>
          </cell>
          <cell r="C66">
            <v>63</v>
          </cell>
          <cell r="D66">
            <v>271.48153632943729</v>
          </cell>
          <cell r="E66">
            <v>63</v>
          </cell>
          <cell r="F66">
            <v>257.19303441736162</v>
          </cell>
          <cell r="G66">
            <v>63</v>
          </cell>
          <cell r="H66">
            <v>136.17269539416148</v>
          </cell>
          <cell r="M66">
            <v>63</v>
          </cell>
          <cell r="N66">
            <v>242.90453250528589</v>
          </cell>
          <cell r="O66">
            <v>63</v>
          </cell>
          <cell r="P66">
            <v>128.60754565004137</v>
          </cell>
          <cell r="U66">
            <v>63</v>
          </cell>
          <cell r="V66">
            <v>214.32752868113462</v>
          </cell>
          <cell r="AC66">
            <v>63</v>
          </cell>
          <cell r="AD66">
            <v>135.26938949575563</v>
          </cell>
          <cell r="AE66">
            <v>63</v>
          </cell>
          <cell r="AF66">
            <v>51.728490469157165</v>
          </cell>
        </row>
        <row r="67">
          <cell r="A67">
            <v>64</v>
          </cell>
          <cell r="B67">
            <v>366.61153604087247</v>
          </cell>
          <cell r="C67">
            <v>64</v>
          </cell>
          <cell r="D67">
            <v>266.05190560284854</v>
          </cell>
          <cell r="E67">
            <v>64</v>
          </cell>
          <cell r="F67">
            <v>252.04917372901437</v>
          </cell>
          <cell r="G67">
            <v>64</v>
          </cell>
          <cell r="H67">
            <v>132.08751453233663</v>
          </cell>
          <cell r="M67">
            <v>64</v>
          </cell>
          <cell r="N67">
            <v>238.04644185518018</v>
          </cell>
          <cell r="O67">
            <v>64</v>
          </cell>
          <cell r="P67">
            <v>124.74931928054013</v>
          </cell>
          <cell r="U67">
            <v>64</v>
          </cell>
          <cell r="V67">
            <v>210.04097810751193</v>
          </cell>
          <cell r="AC67">
            <v>64</v>
          </cell>
          <cell r="AD67">
            <v>131.88765475836175</v>
          </cell>
          <cell r="AE67">
            <v>64</v>
          </cell>
          <cell r="AF67">
            <v>49.659350850390879</v>
          </cell>
        </row>
        <row r="68">
          <cell r="A68">
            <v>65</v>
          </cell>
          <cell r="B68">
            <v>361.11236300025939</v>
          </cell>
          <cell r="C68">
            <v>65</v>
          </cell>
          <cell r="D68">
            <v>260.73086749079158</v>
          </cell>
          <cell r="E68">
            <v>65</v>
          </cell>
          <cell r="F68">
            <v>247.00819025443408</v>
          </cell>
          <cell r="G68">
            <v>65</v>
          </cell>
          <cell r="H68">
            <v>128.12488909636653</v>
          </cell>
          <cell r="M68">
            <v>65</v>
          </cell>
          <cell r="N68">
            <v>233.28551301807659</v>
          </cell>
          <cell r="O68">
            <v>65</v>
          </cell>
          <cell r="P68">
            <v>121.00683970212393</v>
          </cell>
          <cell r="U68">
            <v>65</v>
          </cell>
          <cell r="V68">
            <v>205.8401585453617</v>
          </cell>
          <cell r="AC68">
            <v>65</v>
          </cell>
          <cell r="AD68">
            <v>128.59046338940271</v>
          </cell>
          <cell r="AE68">
            <v>65</v>
          </cell>
          <cell r="AF68">
            <v>47.672976816375247</v>
          </cell>
        </row>
        <row r="69">
          <cell r="A69">
            <v>66</v>
          </cell>
          <cell r="B69">
            <v>355.69567755525549</v>
          </cell>
          <cell r="C69">
            <v>66</v>
          </cell>
          <cell r="D69">
            <v>255.51625014097576</v>
          </cell>
          <cell r="E69">
            <v>66</v>
          </cell>
          <cell r="F69">
            <v>242.06802644934541</v>
          </cell>
          <cell r="G69">
            <v>66</v>
          </cell>
          <cell r="H69">
            <v>124.28114242347553</v>
          </cell>
          <cell r="M69">
            <v>66</v>
          </cell>
          <cell r="N69">
            <v>228.61980275771506</v>
          </cell>
          <cell r="O69">
            <v>66</v>
          </cell>
          <cell r="P69">
            <v>117.3766345110602</v>
          </cell>
          <cell r="U69">
            <v>66</v>
          </cell>
          <cell r="V69">
            <v>201.72335537445446</v>
          </cell>
          <cell r="AC69">
            <v>66</v>
          </cell>
          <cell r="AD69">
            <v>125.37570180466764</v>
          </cell>
          <cell r="AE69">
            <v>66</v>
          </cell>
          <cell r="AF69">
            <v>45.766057743720239</v>
          </cell>
        </row>
        <row r="70">
          <cell r="A70">
            <v>67</v>
          </cell>
          <cell r="B70">
            <v>350.36024239192665</v>
          </cell>
          <cell r="C70">
            <v>67</v>
          </cell>
          <cell r="D70">
            <v>250.40592513815625</v>
          </cell>
          <cell r="E70">
            <v>67</v>
          </cell>
          <cell r="F70">
            <v>237.2266659203585</v>
          </cell>
          <cell r="G70">
            <v>67</v>
          </cell>
          <cell r="H70">
            <v>120.55270815077127</v>
          </cell>
          <cell r="M70">
            <v>67</v>
          </cell>
          <cell r="N70">
            <v>224.04740670256075</v>
          </cell>
          <cell r="O70">
            <v>67</v>
          </cell>
          <cell r="P70">
            <v>113.8553354757284</v>
          </cell>
          <cell r="U70">
            <v>67</v>
          </cell>
          <cell r="V70">
            <v>197.68888826696536</v>
          </cell>
          <cell r="AC70">
            <v>67</v>
          </cell>
          <cell r="AD70">
            <v>122.24130925955095</v>
          </cell>
          <cell r="AE70">
            <v>67</v>
          </cell>
          <cell r="AF70">
            <v>43.935415433971428</v>
          </cell>
        </row>
        <row r="71">
          <cell r="A71">
            <v>68</v>
          </cell>
          <cell r="B71">
            <v>345.10483875604774</v>
          </cell>
          <cell r="C71">
            <v>68</v>
          </cell>
          <cell r="D71">
            <v>245.39780663539312</v>
          </cell>
          <cell r="E71">
            <v>68</v>
          </cell>
          <cell r="F71">
            <v>232.48213260195132</v>
          </cell>
          <cell r="G71">
            <v>68</v>
          </cell>
          <cell r="H71">
            <v>116.93612690624813</v>
          </cell>
          <cell r="M71">
            <v>68</v>
          </cell>
          <cell r="N71">
            <v>219.56645856850955</v>
          </cell>
          <cell r="O71">
            <v>68</v>
          </cell>
          <cell r="P71">
            <v>110.43967541145655</v>
          </cell>
          <cell r="U71">
            <v>68</v>
          </cell>
          <cell r="V71">
            <v>193.73511050162605</v>
          </cell>
          <cell r="AC71">
            <v>68</v>
          </cell>
          <cell r="AD71">
            <v>119.18527652806218</v>
          </cell>
          <cell r="AE71">
            <v>68</v>
          </cell>
          <cell r="AF71">
            <v>42.177998816612572</v>
          </cell>
        </row>
        <row r="72">
          <cell r="A72">
            <v>69</v>
          </cell>
          <cell r="B72">
            <v>339.92826617470701</v>
          </cell>
          <cell r="C72">
            <v>69</v>
          </cell>
          <cell r="D72">
            <v>240.48985050268527</v>
          </cell>
          <cell r="E72">
            <v>69</v>
          </cell>
          <cell r="F72">
            <v>227.83248994991229</v>
          </cell>
          <cell r="G72">
            <v>69</v>
          </cell>
          <cell r="H72">
            <v>113.42804309906069</v>
          </cell>
          <cell r="M72">
            <v>69</v>
          </cell>
          <cell r="N72">
            <v>215.17512939713936</v>
          </cell>
          <cell r="O72">
            <v>69</v>
          </cell>
          <cell r="P72">
            <v>107.12648514911285</v>
          </cell>
          <cell r="U72">
            <v>69</v>
          </cell>
          <cell r="V72">
            <v>189.86040829159353</v>
          </cell>
          <cell r="AC72">
            <v>69</v>
          </cell>
          <cell r="AD72">
            <v>116.20564461486062</v>
          </cell>
          <cell r="AE72">
            <v>69</v>
          </cell>
          <cell r="AF72">
            <v>40.490878863948069</v>
          </cell>
        </row>
        <row r="73">
          <cell r="A73">
            <v>70</v>
          </cell>
          <cell r="B73">
            <v>334.82934218208641</v>
          </cell>
          <cell r="C73">
            <v>70</v>
          </cell>
          <cell r="D73">
            <v>235.68005349263157</v>
          </cell>
          <cell r="E73">
            <v>70</v>
          </cell>
          <cell r="F73">
            <v>223.27584015091404</v>
          </cell>
          <cell r="G73">
            <v>70</v>
          </cell>
          <cell r="H73">
            <v>110.02520180608887</v>
          </cell>
          <cell r="M73">
            <v>70</v>
          </cell>
          <cell r="N73">
            <v>210.87162680919658</v>
          </cell>
          <cell r="O73">
            <v>70</v>
          </cell>
          <cell r="P73">
            <v>103.91269059463947</v>
          </cell>
          <cell r="U73">
            <v>70</v>
          </cell>
          <cell r="V73">
            <v>186.06320012576165</v>
          </cell>
          <cell r="AC73">
            <v>70</v>
          </cell>
          <cell r="AD73">
            <v>113.3005034994891</v>
          </cell>
          <cell r="AE73">
            <v>70</v>
          </cell>
          <cell r="AF73">
            <v>38.871243709390143</v>
          </cell>
        </row>
        <row r="74">
          <cell r="A74">
            <v>71</v>
          </cell>
          <cell r="B74">
            <v>329.80690204935513</v>
          </cell>
          <cell r="C74">
            <v>71</v>
          </cell>
          <cell r="D74">
            <v>230.96645242277893</v>
          </cell>
          <cell r="E74">
            <v>71</v>
          </cell>
          <cell r="F74">
            <v>218.81032334789575</v>
          </cell>
          <cell r="G74">
            <v>71</v>
          </cell>
          <cell r="H74">
            <v>106.7244457519062</v>
          </cell>
          <cell r="M74">
            <v>71</v>
          </cell>
          <cell r="N74">
            <v>206.65419427301265</v>
          </cell>
          <cell r="O74">
            <v>71</v>
          </cell>
          <cell r="P74">
            <v>100.79530987680029</v>
          </cell>
          <cell r="U74">
            <v>71</v>
          </cell>
          <cell r="V74">
            <v>182.34193612324643</v>
          </cell>
          <cell r="AC74">
            <v>71</v>
          </cell>
          <cell r="AD74">
            <v>110.46799091200187</v>
          </cell>
          <cell r="AE74">
            <v>71</v>
          </cell>
          <cell r="AF74">
            <v>37.316393961014541</v>
          </cell>
        </row>
        <row r="75">
          <cell r="A75">
            <v>72</v>
          </cell>
          <cell r="B75">
            <v>324.85979851861481</v>
          </cell>
          <cell r="C75">
            <v>72</v>
          </cell>
          <cell r="D75">
            <v>226.34712337432336</v>
          </cell>
          <cell r="E75">
            <v>72</v>
          </cell>
          <cell r="F75">
            <v>214.43411688093784</v>
          </cell>
          <cell r="G75">
            <v>72</v>
          </cell>
          <cell r="H75">
            <v>103.52271237934902</v>
          </cell>
          <cell r="M75">
            <v>72</v>
          </cell>
          <cell r="N75">
            <v>202.5211103875524</v>
          </cell>
          <cell r="O75">
            <v>72</v>
          </cell>
          <cell r="P75">
            <v>97.771450580496278</v>
          </cell>
          <cell r="U75">
            <v>72</v>
          </cell>
          <cell r="V75">
            <v>178.69509740078149</v>
          </cell>
          <cell r="AC75">
            <v>72</v>
          </cell>
          <cell r="AD75">
            <v>107.70629113920182</v>
          </cell>
          <cell r="AE75">
            <v>72</v>
          </cell>
          <cell r="AF75">
            <v>35.823738202573956</v>
          </cell>
        </row>
        <row r="76">
          <cell r="A76">
            <v>73</v>
          </cell>
          <cell r="B76">
            <v>319.98690154083556</v>
          </cell>
          <cell r="C76">
            <v>73</v>
          </cell>
          <cell r="D76">
            <v>221.8201809068369</v>
          </cell>
          <cell r="E76">
            <v>73</v>
          </cell>
          <cell r="F76">
            <v>210.14543454331908</v>
          </cell>
          <cell r="G76">
            <v>73</v>
          </cell>
          <cell r="H76">
            <v>100.41703100796855</v>
          </cell>
          <cell r="M76">
            <v>73</v>
          </cell>
          <cell r="N76">
            <v>198.47068817980136</v>
          </cell>
          <cell r="O76">
            <v>73</v>
          </cell>
          <cell r="P76">
            <v>94.838307063081388</v>
          </cell>
          <cell r="U76">
            <v>73</v>
          </cell>
          <cell r="V76">
            <v>175.12119545276587</v>
          </cell>
          <cell r="AC76">
            <v>73</v>
          </cell>
          <cell r="AD76">
            <v>105.01363386072178</v>
          </cell>
          <cell r="AE76">
            <v>73</v>
          </cell>
          <cell r="AF76">
            <v>34.390788674470997</v>
          </cell>
        </row>
        <row r="77">
          <cell r="A77">
            <v>74</v>
          </cell>
          <cell r="B77">
            <v>315.18709801772303</v>
          </cell>
          <cell r="C77">
            <v>74</v>
          </cell>
          <cell r="D77">
            <v>217.38377728870014</v>
          </cell>
          <cell r="E77">
            <v>74</v>
          </cell>
          <cell r="F77">
            <v>205.94252585245269</v>
          </cell>
          <cell r="G77">
            <v>74</v>
          </cell>
          <cell r="H77">
            <v>97.404520077729487</v>
          </cell>
          <cell r="M77">
            <v>74</v>
          </cell>
          <cell r="N77">
            <v>194.50127441620532</v>
          </cell>
          <cell r="O77">
            <v>74</v>
          </cell>
          <cell r="P77">
            <v>91.99315785118894</v>
          </cell>
          <cell r="U77">
            <v>74</v>
          </cell>
          <cell r="V77">
            <v>171.61877154371055</v>
          </cell>
          <cell r="AC77">
            <v>74</v>
          </cell>
          <cell r="AD77">
            <v>102.38829301420374</v>
          </cell>
          <cell r="AE77">
            <v>74</v>
          </cell>
          <cell r="AF77">
            <v>33.015157127492159</v>
          </cell>
        </row>
        <row r="78">
          <cell r="A78">
            <v>75</v>
          </cell>
          <cell r="B78">
            <v>310.45929154745721</v>
          </cell>
          <cell r="C78">
            <v>75</v>
          </cell>
          <cell r="D78">
            <v>213.03610174292615</v>
          </cell>
          <cell r="E78">
            <v>75</v>
          </cell>
          <cell r="F78">
            <v>201.82367533540364</v>
          </cell>
          <cell r="G78">
            <v>75</v>
          </cell>
          <cell r="H78">
            <v>94.482384475397609</v>
          </cell>
          <cell r="M78">
            <v>75</v>
          </cell>
          <cell r="N78">
            <v>190.61124892788121</v>
          </cell>
          <cell r="O78">
            <v>75</v>
          </cell>
          <cell r="P78">
            <v>89.233363115653276</v>
          </cell>
          <cell r="U78">
            <v>75</v>
          </cell>
          <cell r="V78">
            <v>168.18639611283635</v>
          </cell>
          <cell r="AC78">
            <v>75</v>
          </cell>
          <cell r="AD78">
            <v>99.828585688848648</v>
          </cell>
          <cell r="AE78">
            <v>75</v>
          </cell>
          <cell r="AF78">
            <v>31.694550842392474</v>
          </cell>
        </row>
        <row r="79">
          <cell r="A79">
            <v>76</v>
          </cell>
          <cell r="B79">
            <v>305.80240217424534</v>
          </cell>
          <cell r="C79">
            <v>76</v>
          </cell>
          <cell r="D79">
            <v>208.77537970806762</v>
          </cell>
          <cell r="E79">
            <v>76</v>
          </cell>
          <cell r="F79">
            <v>197.78720182869557</v>
          </cell>
          <cell r="G79">
            <v>76</v>
          </cell>
          <cell r="H79">
            <v>91.647912941135687</v>
          </cell>
          <cell r="M79">
            <v>76</v>
          </cell>
          <cell r="N79">
            <v>186.79902394932358</v>
          </cell>
          <cell r="O79">
            <v>76</v>
          </cell>
          <cell r="P79">
            <v>86.556362222183679</v>
          </cell>
          <cell r="U79">
            <v>76</v>
          </cell>
          <cell r="V79">
            <v>164.82266819057963</v>
          </cell>
          <cell r="AC79">
            <v>76</v>
          </cell>
          <cell r="AD79">
            <v>97.332871046627432</v>
          </cell>
          <cell r="AE79">
            <v>76</v>
          </cell>
          <cell r="AF79">
            <v>30.426768808696774</v>
          </cell>
        </row>
        <row r="80">
          <cell r="A80">
            <v>77</v>
          </cell>
          <cell r="B80">
            <v>301.21536614163165</v>
          </cell>
          <cell r="C80">
            <v>77</v>
          </cell>
          <cell r="D80">
            <v>204.59987211390626</v>
          </cell>
          <cell r="E80">
            <v>77</v>
          </cell>
          <cell r="F80">
            <v>193.83145779212165</v>
          </cell>
          <cell r="G80">
            <v>77</v>
          </cell>
          <cell r="H80">
            <v>88.898475552901616</v>
          </cell>
          <cell r="M80">
            <v>77</v>
          </cell>
          <cell r="N80">
            <v>183.06304347033711</v>
          </cell>
          <cell r="O80">
            <v>77</v>
          </cell>
          <cell r="P80">
            <v>83.959671355518168</v>
          </cell>
          <cell r="U80">
            <v>77</v>
          </cell>
          <cell r="V80">
            <v>161.52621482676804</v>
          </cell>
          <cell r="AC80">
            <v>77</v>
          </cell>
          <cell r="AD80">
            <v>94.899549270461748</v>
          </cell>
          <cell r="AE80">
            <v>77</v>
          </cell>
          <cell r="AF80">
            <v>29.209698056348902</v>
          </cell>
        </row>
        <row r="81">
          <cell r="A81">
            <v>78</v>
          </cell>
          <cell r="B81">
            <v>296.69713564950717</v>
          </cell>
          <cell r="C81">
            <v>78</v>
          </cell>
          <cell r="D81">
            <v>200.50787467162814</v>
          </cell>
          <cell r="E81">
            <v>78</v>
          </cell>
          <cell r="F81">
            <v>189.95482863627922</v>
          </cell>
          <cell r="G81">
            <v>78</v>
          </cell>
          <cell r="H81">
            <v>86.23152128631456</v>
          </cell>
          <cell r="M81">
            <v>78</v>
          </cell>
          <cell r="N81">
            <v>179.40178260093037</v>
          </cell>
          <cell r="O81">
            <v>78</v>
          </cell>
          <cell r="P81">
            <v>81.440881214852624</v>
          </cell>
          <cell r="U81">
            <v>78</v>
          </cell>
          <cell r="V81">
            <v>158.29569053023269</v>
          </cell>
          <cell r="AC81">
            <v>78</v>
          </cell>
          <cell r="AD81">
            <v>92.527060538700198</v>
          </cell>
          <cell r="AE81">
            <v>78</v>
          </cell>
          <cell r="AF81">
            <v>28.041310134094946</v>
          </cell>
        </row>
        <row r="82">
          <cell r="A82">
            <v>79</v>
          </cell>
          <cell r="B82">
            <v>292.24667861476456</v>
          </cell>
          <cell r="C82">
            <v>79</v>
          </cell>
          <cell r="D82">
            <v>196.49771717819559</v>
          </cell>
          <cell r="E82">
            <v>79</v>
          </cell>
          <cell r="F82">
            <v>186.15573206355364</v>
          </cell>
          <cell r="G82">
            <v>79</v>
          </cell>
          <cell r="H82">
            <v>83.644575647725119</v>
          </cell>
          <cell r="M82">
            <v>79</v>
          </cell>
          <cell r="N82">
            <v>175.81374694891176</v>
          </cell>
          <cell r="O82">
            <v>79</v>
          </cell>
          <cell r="P82">
            <v>78.997654778407039</v>
          </cell>
          <cell r="U82">
            <v>79</v>
          </cell>
          <cell r="V82">
            <v>155.12977671962804</v>
          </cell>
          <cell r="AC82">
            <v>79</v>
          </cell>
          <cell r="AD82">
            <v>90.213884025232687</v>
          </cell>
          <cell r="AE82">
            <v>79</v>
          </cell>
          <cell r="AF82">
            <v>26.919657728731149</v>
          </cell>
        </row>
        <row r="83">
          <cell r="A83">
            <v>80</v>
          </cell>
          <cell r="B83">
            <v>287.86297843554308</v>
          </cell>
          <cell r="C83">
            <v>80</v>
          </cell>
          <cell r="D83">
            <v>192.56776283463168</v>
          </cell>
          <cell r="E83">
            <v>80</v>
          </cell>
          <cell r="F83">
            <v>182.43261742228256</v>
          </cell>
          <cell r="G83">
            <v>80</v>
          </cell>
          <cell r="H83">
            <v>81.135238378293366</v>
          </cell>
          <cell r="M83">
            <v>80</v>
          </cell>
          <cell r="N83">
            <v>172.29747200993353</v>
          </cell>
          <cell r="O83">
            <v>80</v>
          </cell>
          <cell r="P83">
            <v>76.627725135054831</v>
          </cell>
          <cell r="U83">
            <v>80</v>
          </cell>
          <cell r="V83">
            <v>152.02718118523549</v>
          </cell>
          <cell r="AC83">
            <v>80</v>
          </cell>
          <cell r="AD83">
            <v>87.958536924601873</v>
          </cell>
          <cell r="AE83">
            <v>80</v>
          </cell>
          <cell r="AF83">
            <v>25.842871419581904</v>
          </cell>
        </row>
        <row r="84">
          <cell r="A84">
            <v>81</v>
          </cell>
          <cell r="B84">
            <v>283.54503375900993</v>
          </cell>
          <cell r="C84">
            <v>81</v>
          </cell>
          <cell r="D84">
            <v>188.71640757793904</v>
          </cell>
          <cell r="E84">
            <v>81</v>
          </cell>
          <cell r="F84">
            <v>178.7839650738369</v>
          </cell>
          <cell r="G84">
            <v>81</v>
          </cell>
          <cell r="H84">
            <v>78.70118122694457</v>
          </cell>
          <cell r="M84">
            <v>81</v>
          </cell>
          <cell r="N84">
            <v>168.85152256973487</v>
          </cell>
          <cell r="O84">
            <v>81</v>
          </cell>
          <cell r="P84">
            <v>74.328893381003184</v>
          </cell>
          <cell r="U84">
            <v>81</v>
          </cell>
          <cell r="V84">
            <v>148.98663756153078</v>
          </cell>
          <cell r="AC84">
            <v>81</v>
          </cell>
          <cell r="AD84">
            <v>85.759573501486827</v>
          </cell>
          <cell r="AE84">
            <v>81</v>
          </cell>
          <cell r="AF84">
            <v>24.809156562798627</v>
          </cell>
        </row>
        <row r="85">
          <cell r="A85">
            <v>82</v>
          </cell>
          <cell r="B85">
            <v>279.29185825262476</v>
          </cell>
          <cell r="C85">
            <v>82</v>
          </cell>
          <cell r="D85">
            <v>184.94207942638025</v>
          </cell>
          <cell r="E85">
            <v>82</v>
          </cell>
          <cell r="F85">
            <v>175.20828577236017</v>
          </cell>
          <cell r="G85">
            <v>82</v>
          </cell>
          <cell r="H85">
            <v>76.340145790136233</v>
          </cell>
          <cell r="M85">
            <v>82</v>
          </cell>
          <cell r="N85">
            <v>165.47449211834018</v>
          </cell>
          <cell r="O85">
            <v>82</v>
          </cell>
          <cell r="P85">
            <v>72.099026579573092</v>
          </cell>
          <cell r="U85">
            <v>82</v>
          </cell>
          <cell r="V85">
            <v>146.00690481030017</v>
          </cell>
          <cell r="AC85">
            <v>82</v>
          </cell>
          <cell r="AD85">
            <v>83.615584163949663</v>
          </cell>
          <cell r="AE85">
            <v>82</v>
          </cell>
          <cell r="AF85">
            <v>23.816790300286684</v>
          </cell>
        </row>
        <row r="86">
          <cell r="A86">
            <v>83</v>
          </cell>
          <cell r="B86">
            <v>275.10248037883537</v>
          </cell>
          <cell r="C86">
            <v>83</v>
          </cell>
          <cell r="D86">
            <v>181.24323783785263</v>
          </cell>
          <cell r="E86">
            <v>83</v>
          </cell>
          <cell r="F86">
            <v>171.70412005691296</v>
          </cell>
          <cell r="G86">
            <v>83</v>
          </cell>
          <cell r="H86">
            <v>74.049941416432148</v>
          </cell>
          <cell r="M86">
            <v>83</v>
          </cell>
          <cell r="N86">
            <v>162.16500227597336</v>
          </cell>
          <cell r="O86">
            <v>83</v>
          </cell>
          <cell r="P86">
            <v>69.936055782185903</v>
          </cell>
          <cell r="U86">
            <v>83</v>
          </cell>
          <cell r="V86">
            <v>143.08676671409415</v>
          </cell>
          <cell r="AC86">
            <v>83</v>
          </cell>
          <cell r="AD86">
            <v>81.525194559850917</v>
          </cell>
          <cell r="AE86">
            <v>83</v>
          </cell>
          <cell r="AF86">
            <v>22.864118688275216</v>
          </cell>
        </row>
        <row r="87">
          <cell r="A87">
            <v>84</v>
          </cell>
          <cell r="B87">
            <v>270.97594317315281</v>
          </cell>
          <cell r="C87">
            <v>84</v>
          </cell>
          <cell r="D87">
            <v>177.61837308109557</v>
          </cell>
          <cell r="E87">
            <v>84</v>
          </cell>
          <cell r="F87">
            <v>168.2700376557747</v>
          </cell>
          <cell r="G87">
            <v>84</v>
          </cell>
          <cell r="H87">
            <v>71.828443173939178</v>
          </cell>
          <cell r="M87">
            <v>84</v>
          </cell>
          <cell r="N87">
            <v>158.92170223045389</v>
          </cell>
          <cell r="O87">
            <v>84</v>
          </cell>
          <cell r="P87">
            <v>67.837974108720331</v>
          </cell>
          <cell r="U87">
            <v>84</v>
          </cell>
          <cell r="V87">
            <v>140.22503137981226</v>
          </cell>
          <cell r="AC87">
            <v>84</v>
          </cell>
          <cell r="AD87">
            <v>79.487064695854642</v>
          </cell>
          <cell r="AE87">
            <v>84</v>
          </cell>
          <cell r="AF87">
            <v>21.949553940744206</v>
          </cell>
        </row>
        <row r="88">
          <cell r="A88">
            <v>85</v>
          </cell>
          <cell r="B88">
            <v>266.91130402555552</v>
          </cell>
          <cell r="C88">
            <v>85</v>
          </cell>
          <cell r="D88">
            <v>174.06600561947366</v>
          </cell>
          <cell r="E88">
            <v>85</v>
          </cell>
          <cell r="F88">
            <v>164.90463690265921</v>
          </cell>
          <cell r="G88">
            <v>85</v>
          </cell>
          <cell r="H88">
            <v>69.673589878721003</v>
          </cell>
          <cell r="M88">
            <v>85</v>
          </cell>
          <cell r="N88">
            <v>155.74326818584481</v>
          </cell>
          <cell r="O88">
            <v>85</v>
          </cell>
          <cell r="P88">
            <v>65.802834885458722</v>
          </cell>
          <cell r="U88">
            <v>85</v>
          </cell>
          <cell r="V88">
            <v>137.42053075221602</v>
          </cell>
          <cell r="AC88">
            <v>85</v>
          </cell>
          <cell r="AD88">
            <v>77.49988807845827</v>
          </cell>
          <cell r="AE88">
            <v>85</v>
          </cell>
          <cell r="AF88">
            <v>21.071571783114436</v>
          </cell>
        </row>
        <row r="89">
          <cell r="A89">
            <v>86</v>
          </cell>
          <cell r="B89">
            <v>262.90763446517218</v>
          </cell>
          <cell r="C89">
            <v>86</v>
          </cell>
          <cell r="D89">
            <v>170.58468550708417</v>
          </cell>
          <cell r="E89">
            <v>86</v>
          </cell>
          <cell r="F89">
            <v>161.60654416460602</v>
          </cell>
          <cell r="G89">
            <v>86</v>
          </cell>
          <cell r="H89">
            <v>67.583382182359372</v>
          </cell>
          <cell r="M89">
            <v>86</v>
          </cell>
          <cell r="N89">
            <v>152.62840282212792</v>
          </cell>
          <cell r="O89">
            <v>86</v>
          </cell>
          <cell r="P89">
            <v>63.828749838894957</v>
          </cell>
          <cell r="U89">
            <v>86</v>
          </cell>
          <cell r="V89">
            <v>134.6721201371717</v>
          </cell>
          <cell r="AC89">
            <v>86</v>
          </cell>
          <cell r="AD89">
            <v>75.562390876496806</v>
          </cell>
          <cell r="AE89">
            <v>86</v>
          </cell>
          <cell r="AF89">
            <v>20.228708911789859</v>
          </cell>
        </row>
        <row r="90">
          <cell r="A90">
            <v>87</v>
          </cell>
          <cell r="B90">
            <v>258.96401994819462</v>
          </cell>
          <cell r="C90">
            <v>87</v>
          </cell>
          <cell r="D90">
            <v>167.17299179694248</v>
          </cell>
          <cell r="E90">
            <v>87</v>
          </cell>
          <cell r="F90">
            <v>158.37441328131391</v>
          </cell>
          <cell r="G90">
            <v>87</v>
          </cell>
          <cell r="H90">
            <v>65.555880716888595</v>
          </cell>
          <cell r="M90">
            <v>87</v>
          </cell>
          <cell r="N90">
            <v>149.57583476568536</v>
          </cell>
          <cell r="O90">
            <v>87</v>
          </cell>
          <cell r="P90">
            <v>61.913887343728106</v>
          </cell>
          <cell r="U90">
            <v>87</v>
          </cell>
          <cell r="V90">
            <v>131.97867773442826</v>
          </cell>
          <cell r="AC90">
            <v>87</v>
          </cell>
          <cell r="AD90">
            <v>73.673331104584392</v>
          </cell>
          <cell r="AE90">
            <v>87</v>
          </cell>
          <cell r="AF90">
            <v>19.419560555318263</v>
          </cell>
        </row>
        <row r="91">
          <cell r="A91">
            <v>88</v>
          </cell>
          <cell r="B91">
            <v>255.0795596489717</v>
          </cell>
          <cell r="C91">
            <v>88</v>
          </cell>
          <cell r="D91">
            <v>163.82953196100362</v>
          </cell>
          <cell r="E91">
            <v>88</v>
          </cell>
          <cell r="F91">
            <v>155.20692501568763</v>
          </cell>
          <cell r="G91">
            <v>88</v>
          </cell>
          <cell r="H91">
            <v>63.58920429538194</v>
          </cell>
          <cell r="M91">
            <v>88</v>
          </cell>
          <cell r="N91">
            <v>146.58431807037164</v>
          </cell>
          <cell r="O91">
            <v>88</v>
          </cell>
          <cell r="P91">
            <v>60.056470723416261</v>
          </cell>
          <cell r="U91">
            <v>88</v>
          </cell>
          <cell r="V91">
            <v>129.33910417973971</v>
          </cell>
          <cell r="AC91">
            <v>88</v>
          </cell>
          <cell r="AD91">
            <v>71.83149782696978</v>
          </cell>
          <cell r="AE91">
            <v>88</v>
          </cell>
          <cell r="AF91">
            <v>18.642778133105534</v>
          </cell>
        </row>
        <row r="92">
          <cell r="A92">
            <v>89</v>
          </cell>
          <cell r="B92">
            <v>251.25336625423711</v>
          </cell>
          <cell r="C92">
            <v>89</v>
          </cell>
          <cell r="D92">
            <v>160.55294132178355</v>
          </cell>
          <cell r="E92">
            <v>89</v>
          </cell>
          <cell r="F92">
            <v>152.10278651537388</v>
          </cell>
          <cell r="G92">
            <v>89</v>
          </cell>
          <cell r="H92">
            <v>61.681528166520479</v>
          </cell>
          <cell r="M92">
            <v>89</v>
          </cell>
          <cell r="N92">
            <v>143.65263170896421</v>
          </cell>
          <cell r="O92">
            <v>89</v>
          </cell>
          <cell r="P92">
            <v>58.254776601713772</v>
          </cell>
          <cell r="U92">
            <v>89</v>
          </cell>
          <cell r="V92">
            <v>126.75232209614491</v>
          </cell>
          <cell r="AC92">
            <v>89</v>
          </cell>
          <cell r="AD92">
            <v>70.03571038129553</v>
          </cell>
          <cell r="AE92">
            <v>89</v>
          </cell>
          <cell r="AF92">
            <v>17.897067007781313</v>
          </cell>
        </row>
        <row r="93">
          <cell r="A93">
            <v>90</v>
          </cell>
          <cell r="B93">
            <v>247.48456576042355</v>
          </cell>
          <cell r="C93">
            <v>90</v>
          </cell>
          <cell r="D93">
            <v>157.34188249534787</v>
          </cell>
          <cell r="E93">
            <v>90</v>
          </cell>
          <cell r="F93">
            <v>149.0607307850664</v>
          </cell>
          <cell r="G93">
            <v>90</v>
          </cell>
          <cell r="H93">
            <v>59.831082321524867</v>
          </cell>
          <cell r="M93">
            <v>90</v>
          </cell>
          <cell r="N93">
            <v>140.77957907478492</v>
          </cell>
          <cell r="O93">
            <v>90</v>
          </cell>
          <cell r="P93">
            <v>56.507133303662357</v>
          </cell>
          <cell r="U93">
            <v>90</v>
          </cell>
          <cell r="V93">
            <v>124.21727565422201</v>
          </cell>
          <cell r="AC93">
            <v>90</v>
          </cell>
          <cell r="AD93">
            <v>68.284817621763139</v>
          </cell>
          <cell r="AE93">
            <v>90</v>
          </cell>
          <cell r="AF93">
            <v>17.18118432747006</v>
          </cell>
        </row>
        <row r="94">
          <cell r="A94">
            <v>91</v>
          </cell>
          <cell r="B94">
            <v>243.77229727401721</v>
          </cell>
          <cell r="C94">
            <v>91</v>
          </cell>
          <cell r="D94">
            <v>154.19504484544092</v>
          </cell>
          <cell r="E94">
            <v>91</v>
          </cell>
          <cell r="F94">
            <v>146.07951616936506</v>
          </cell>
          <cell r="G94">
            <v>91</v>
          </cell>
          <cell r="H94">
            <v>58.036149851879124</v>
          </cell>
          <cell r="M94">
            <v>91</v>
          </cell>
          <cell r="N94">
            <v>137.96398749328921</v>
          </cell>
          <cell r="O94">
            <v>91</v>
          </cell>
          <cell r="P94">
            <v>54.81191930455249</v>
          </cell>
          <cell r="U94">
            <v>91</v>
          </cell>
          <cell r="V94">
            <v>121.73293014113757</v>
          </cell>
          <cell r="AC94">
            <v>91</v>
          </cell>
          <cell r="AD94">
            <v>66.577697181219065</v>
          </cell>
          <cell r="AE94">
            <v>91</v>
          </cell>
          <cell r="AF94">
            <v>16.493936954371257</v>
          </cell>
        </row>
        <row r="95">
          <cell r="A95">
            <v>92</v>
          </cell>
          <cell r="B95">
            <v>240.11571281490694</v>
          </cell>
          <cell r="C95">
            <v>92</v>
          </cell>
          <cell r="D95">
            <v>151.11114394853209</v>
          </cell>
          <cell r="E95">
            <v>92</v>
          </cell>
          <cell r="F95">
            <v>143.15792584597776</v>
          </cell>
          <cell r="G95">
            <v>92</v>
          </cell>
          <cell r="H95">
            <v>56.295065356322752</v>
          </cell>
          <cell r="M95">
            <v>92</v>
          </cell>
          <cell r="N95">
            <v>135.20470774342343</v>
          </cell>
          <cell r="O95">
            <v>92</v>
          </cell>
          <cell r="P95">
            <v>53.167561725415915</v>
          </cell>
          <cell r="U95">
            <v>92</v>
          </cell>
          <cell r="V95">
            <v>119.29827153831482</v>
          </cell>
          <cell r="AC95">
            <v>92</v>
          </cell>
          <cell r="AD95">
            <v>64.913254751688584</v>
          </cell>
          <cell r="AE95">
            <v>92</v>
          </cell>
          <cell r="AF95">
            <v>15.834179476196407</v>
          </cell>
        </row>
        <row r="96">
          <cell r="A96">
            <v>93</v>
          </cell>
          <cell r="B96">
            <v>236.51397712268334</v>
          </cell>
          <cell r="C96">
            <v>93</v>
          </cell>
          <cell r="D96">
            <v>148.08892106956145</v>
          </cell>
          <cell r="E96">
            <v>93</v>
          </cell>
          <cell r="F96">
            <v>140.2947673290582</v>
          </cell>
          <cell r="G96">
            <v>93</v>
          </cell>
          <cell r="H96">
            <v>54.60621339563307</v>
          </cell>
          <cell r="M96">
            <v>93</v>
          </cell>
          <cell r="N96">
            <v>132.50061358855496</v>
          </cell>
          <cell r="O96">
            <v>93</v>
          </cell>
          <cell r="P96">
            <v>51.572534873653439</v>
          </cell>
          <cell r="U96">
            <v>93</v>
          </cell>
          <cell r="V96">
            <v>116.91230610754853</v>
          </cell>
          <cell r="AC96">
            <v>93</v>
          </cell>
          <cell r="AD96">
            <v>63.290423382896371</v>
          </cell>
          <cell r="AE96">
            <v>93</v>
          </cell>
          <cell r="AF96">
            <v>15.200812297148552</v>
          </cell>
        </row>
        <row r="97">
          <cell r="A97">
            <v>94</v>
          </cell>
          <cell r="B97">
            <v>232.96626746584309</v>
          </cell>
          <cell r="C97">
            <v>94</v>
          </cell>
          <cell r="D97">
            <v>145.12714264817023</v>
          </cell>
          <cell r="E97">
            <v>94</v>
          </cell>
          <cell r="F97">
            <v>137.48887198247704</v>
          </cell>
          <cell r="G97">
            <v>94</v>
          </cell>
          <cell r="H97">
            <v>52.968026993764077</v>
          </cell>
          <cell r="M97">
            <v>94</v>
          </cell>
          <cell r="N97">
            <v>129.85060131678387</v>
          </cell>
          <cell r="O97">
            <v>94</v>
          </cell>
          <cell r="P97">
            <v>50.025358827443839</v>
          </cell>
          <cell r="U97">
            <v>94</v>
          </cell>
          <cell r="V97">
            <v>114.57405998539755</v>
          </cell>
          <cell r="AC97">
            <v>94</v>
          </cell>
          <cell r="AD97">
            <v>61.708162798323961</v>
          </cell>
          <cell r="AE97">
            <v>94</v>
          </cell>
          <cell r="AF97">
            <v>14.592779805262611</v>
          </cell>
        </row>
        <row r="98">
          <cell r="A98">
            <v>95</v>
          </cell>
          <cell r="B98">
            <v>229.47177345385543</v>
          </cell>
          <cell r="C98">
            <v>95</v>
          </cell>
          <cell r="D98">
            <v>142.22459979520684</v>
          </cell>
          <cell r="E98">
            <v>95</v>
          </cell>
          <cell r="F98">
            <v>134.7390945428275</v>
          </cell>
          <cell r="G98">
            <v>95</v>
          </cell>
          <cell r="H98">
            <v>51.378986183951156</v>
          </cell>
          <cell r="M98">
            <v>95</v>
          </cell>
          <cell r="N98">
            <v>127.25358929044819</v>
          </cell>
          <cell r="O98">
            <v>95</v>
          </cell>
          <cell r="P98">
            <v>48.524598062620527</v>
          </cell>
          <cell r="U98">
            <v>95</v>
          </cell>
          <cell r="V98">
            <v>112.28257878568961</v>
          </cell>
          <cell r="AC98">
            <v>95</v>
          </cell>
          <cell r="AD98">
            <v>60.165458728365863</v>
          </cell>
          <cell r="AE98">
            <v>95</v>
          </cell>
          <cell r="AF98">
            <v>14.009068613052106</v>
          </cell>
        </row>
        <row r="99">
          <cell r="A99">
            <v>96</v>
          </cell>
          <cell r="B99">
            <v>226.02969685204761</v>
          </cell>
          <cell r="C99">
            <v>96</v>
          </cell>
          <cell r="D99">
            <v>139.38010779930269</v>
          </cell>
          <cell r="E99">
            <v>96</v>
          </cell>
          <cell r="F99">
            <v>132.04431265197096</v>
          </cell>
          <cell r="G99">
            <v>96</v>
          </cell>
          <cell r="H99">
            <v>49.837616598432618</v>
          </cell>
          <cell r="M99">
            <v>96</v>
          </cell>
          <cell r="N99">
            <v>124.70851750463923</v>
          </cell>
          <cell r="O99">
            <v>96</v>
          </cell>
          <cell r="P99">
            <v>47.06886012074191</v>
          </cell>
          <cell r="U99">
            <v>96</v>
          </cell>
          <cell r="V99">
            <v>110.03692720997581</v>
          </cell>
          <cell r="AC99">
            <v>96</v>
          </cell>
          <cell r="AD99">
            <v>58.661322260156716</v>
          </cell>
          <cell r="AE99">
            <v>96</v>
          </cell>
          <cell r="AF99">
            <v>13.448705868530022</v>
          </cell>
        </row>
        <row r="100">
          <cell r="A100">
            <v>97</v>
          </cell>
          <cell r="B100">
            <v>222.6392513992669</v>
          </cell>
          <cell r="C100">
            <v>97</v>
          </cell>
          <cell r="D100">
            <v>136.59250564331663</v>
          </cell>
          <cell r="E100">
            <v>97</v>
          </cell>
          <cell r="F100">
            <v>129.40342639893154</v>
          </cell>
          <cell r="G100">
            <v>97</v>
          </cell>
          <cell r="H100">
            <v>48.342488100479642</v>
          </cell>
          <cell r="M100">
            <v>97</v>
          </cell>
          <cell r="N100">
            <v>122.21434715454645</v>
          </cell>
          <cell r="O100">
            <v>97</v>
          </cell>
          <cell r="P100">
            <v>45.656794317119655</v>
          </cell>
          <cell r="U100">
            <v>97</v>
          </cell>
          <cell r="V100">
            <v>107.83618866577631</v>
          </cell>
          <cell r="AC100">
            <v>97</v>
          </cell>
          <cell r="AD100">
            <v>57.194789203652796</v>
          </cell>
          <cell r="AE100">
            <v>97</v>
          </cell>
          <cell r="AF100">
            <v>12.910757633788821</v>
          </cell>
        </row>
        <row r="101">
          <cell r="A101">
            <v>98</v>
          </cell>
          <cell r="B101">
            <v>219.2996626282779</v>
          </cell>
          <cell r="C101">
            <v>98</v>
          </cell>
          <cell r="D101">
            <v>133.86065553045029</v>
          </cell>
          <cell r="E101">
            <v>98</v>
          </cell>
          <cell r="F101">
            <v>126.81535787095291</v>
          </cell>
          <cell r="G101">
            <v>98</v>
          </cell>
          <cell r="H101">
            <v>46.892213457465253</v>
          </cell>
          <cell r="M101">
            <v>98</v>
          </cell>
          <cell r="N101">
            <v>119.77006021145552</v>
          </cell>
          <cell r="O101">
            <v>98</v>
          </cell>
          <cell r="P101">
            <v>44.287090487606065</v>
          </cell>
          <cell r="U101">
            <v>98</v>
          </cell>
          <cell r="V101">
            <v>105.67946489246079</v>
          </cell>
          <cell r="AC101">
            <v>98</v>
          </cell>
          <cell r="AD101">
            <v>55.764919473561477</v>
          </cell>
          <cell r="AE101">
            <v>98</v>
          </cell>
          <cell r="AF101">
            <v>12.394327328437267</v>
          </cell>
        </row>
        <row r="102">
          <cell r="A102">
            <v>99</v>
          </cell>
          <cell r="B102">
            <v>216.01016768885373</v>
          </cell>
          <cell r="C102">
            <v>99</v>
          </cell>
          <cell r="D102">
            <v>131.18344241984127</v>
          </cell>
          <cell r="E102">
            <v>99</v>
          </cell>
          <cell r="F102">
            <v>124.27905071353385</v>
          </cell>
          <cell r="G102">
            <v>99</v>
          </cell>
          <cell r="H102">
            <v>45.485447053741296</v>
          </cell>
          <cell r="M102">
            <v>99</v>
          </cell>
          <cell r="N102">
            <v>117.3746590072264</v>
          </cell>
          <cell r="O102">
            <v>99</v>
          </cell>
          <cell r="P102">
            <v>42.958477772977886</v>
          </cell>
          <cell r="U102">
            <v>99</v>
          </cell>
          <cell r="V102">
            <v>103.56587559461157</v>
          </cell>
          <cell r="AC102">
            <v>99</v>
          </cell>
          <cell r="AD102">
            <v>54.37079648672244</v>
          </cell>
          <cell r="AE102">
            <v>99</v>
          </cell>
          <cell r="AF102">
            <v>11.898554235299777</v>
          </cell>
        </row>
        <row r="103">
          <cell r="A103">
            <v>100</v>
          </cell>
          <cell r="B103">
            <v>212.77001517352093</v>
          </cell>
          <cell r="C103">
            <v>100</v>
          </cell>
          <cell r="D103">
            <v>128.55977357144445</v>
          </cell>
          <cell r="E103">
            <v>100</v>
          </cell>
          <cell r="F103">
            <v>121.79346969926317</v>
          </cell>
          <cell r="G103">
            <v>100</v>
          </cell>
          <cell r="H103">
            <v>44.120883642129058</v>
          </cell>
          <cell r="M103">
            <v>100</v>
          </cell>
          <cell r="N103">
            <v>115.02716582708187</v>
          </cell>
          <cell r="O103">
            <v>100</v>
          </cell>
          <cell r="P103">
            <v>41.669723439788548</v>
          </cell>
          <cell r="U103">
            <v>100</v>
          </cell>
          <cell r="V103">
            <v>101.49455808271934</v>
          </cell>
          <cell r="AC103">
            <v>100</v>
          </cell>
          <cell r="AD103">
            <v>53.011526574554381</v>
          </cell>
          <cell r="AE103">
            <v>100</v>
          </cell>
          <cell r="AF103">
            <v>11.422612065887785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D11"/>
  <sheetViews>
    <sheetView workbookViewId="0">
      <selection activeCell="D15" sqref="D14:D15"/>
    </sheetView>
  </sheetViews>
  <sheetFormatPr baseColWidth="10" defaultColWidth="8.83203125" defaultRowHeight="13" x14ac:dyDescent="0.15"/>
  <cols>
    <col min="1" max="1" width="27" style="41" customWidth="1"/>
    <col min="2" max="2" width="11.5" style="41" customWidth="1"/>
    <col min="3" max="3" width="39.5" style="41" customWidth="1"/>
    <col min="4" max="16384" width="8.83203125" style="41"/>
  </cols>
  <sheetData>
    <row r="1" spans="1:4" s="38" customFormat="1" ht="15.75" customHeight="1" x14ac:dyDescent="0.2">
      <c r="A1" s="37" t="s">
        <v>321</v>
      </c>
      <c r="B1" s="37"/>
      <c r="C1" s="51" t="s">
        <v>320</v>
      </c>
      <c r="D1" s="37"/>
    </row>
    <row r="2" spans="1:4" s="38" customFormat="1" ht="12.75" customHeight="1" x14ac:dyDescent="0.2">
      <c r="B2" s="37"/>
    </row>
    <row r="3" spans="1:4" x14ac:dyDescent="0.15">
      <c r="A3" s="39" t="s">
        <v>0</v>
      </c>
      <c r="B3" s="40" t="s">
        <v>1</v>
      </c>
      <c r="C3" s="39" t="s">
        <v>2</v>
      </c>
    </row>
    <row r="4" spans="1:4" x14ac:dyDescent="0.15">
      <c r="A4" s="42" t="s">
        <v>83</v>
      </c>
      <c r="B4" s="43">
        <v>0.9</v>
      </c>
      <c r="C4" s="41" t="s">
        <v>5</v>
      </c>
    </row>
    <row r="5" spans="1:4" x14ac:dyDescent="0.15">
      <c r="A5" s="42" t="s">
        <v>3</v>
      </c>
      <c r="B5" s="43">
        <v>0.65</v>
      </c>
    </row>
    <row r="6" spans="1:4" x14ac:dyDescent="0.15">
      <c r="A6" s="42" t="s">
        <v>4</v>
      </c>
      <c r="B6" s="43">
        <v>0.75</v>
      </c>
    </row>
    <row r="7" spans="1:4" x14ac:dyDescent="0.15">
      <c r="A7" s="42" t="s">
        <v>64</v>
      </c>
      <c r="B7" s="43">
        <v>0.75</v>
      </c>
    </row>
    <row r="8" spans="1:4" x14ac:dyDescent="0.15">
      <c r="A8" s="42" t="s">
        <v>6</v>
      </c>
      <c r="B8" s="43">
        <v>0.85</v>
      </c>
    </row>
    <row r="9" spans="1:4" x14ac:dyDescent="0.15">
      <c r="A9" s="42" t="s">
        <v>322</v>
      </c>
      <c r="B9" s="43">
        <v>0.85</v>
      </c>
      <c r="C9" s="41" t="s">
        <v>5</v>
      </c>
    </row>
    <row r="10" spans="1:4" x14ac:dyDescent="0.15">
      <c r="A10" s="42" t="s">
        <v>8</v>
      </c>
      <c r="B10" s="43">
        <v>0.95</v>
      </c>
      <c r="C10" s="41" t="s">
        <v>5</v>
      </c>
    </row>
    <row r="11" spans="1:4" x14ac:dyDescent="0.15">
      <c r="A11" s="42" t="s">
        <v>9</v>
      </c>
      <c r="B11" s="43">
        <v>0.95</v>
      </c>
      <c r="C11" s="41" t="s">
        <v>5</v>
      </c>
    </row>
  </sheetData>
  <sheetProtection algorithmName="SHA-512" hashValue="vd7LE2XBjQKQgB0id6pHeX1x22ojdOx1SqJ626Q4Yk2eV+v/0ZEV1Ui/E14cS8T6bzBojIRDA4tVgOuk0xElCA==" saltValue="C9zRLp44FghJeBnFMlqzeQ==" spinCount="100000" sheet="1" scenarios="1" selectLockedCells="1" selectUnlockedCells="1"/>
  <pageMargins left="0.75" right="0.75" top="1" bottom="1" header="0.5" footer="0.5"/>
  <pageSetup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H13"/>
  <sheetViews>
    <sheetView topLeftCell="G1" zoomScaleNormal="100" workbookViewId="0">
      <selection activeCell="R50" sqref="R50"/>
    </sheetView>
  </sheetViews>
  <sheetFormatPr baseColWidth="10" defaultColWidth="9.1640625" defaultRowHeight="13" x14ac:dyDescent="0.15"/>
  <cols>
    <col min="1" max="1" width="11.33203125" customWidth="1"/>
    <col min="2" max="2" width="24.33203125" customWidth="1"/>
    <col min="3" max="3" width="11.33203125" customWidth="1"/>
    <col min="4" max="8" width="16.1640625" customWidth="1"/>
  </cols>
  <sheetData>
    <row r="1" spans="1:8" ht="16" x14ac:dyDescent="0.2">
      <c r="A1" s="114" t="s">
        <v>52</v>
      </c>
      <c r="B1" s="114"/>
      <c r="C1" s="114"/>
      <c r="D1" s="114"/>
      <c r="E1" s="114"/>
      <c r="F1" s="114"/>
      <c r="G1" s="114"/>
      <c r="H1" s="114"/>
    </row>
    <row r="2" spans="1:8" ht="17" thickBot="1" x14ac:dyDescent="0.25">
      <c r="A2" s="1"/>
      <c r="B2" s="1"/>
      <c r="C2" s="48" t="s">
        <v>60</v>
      </c>
      <c r="D2" s="49"/>
      <c r="E2" s="49"/>
      <c r="F2" s="49"/>
      <c r="G2" s="50"/>
      <c r="H2" s="2"/>
    </row>
    <row r="3" spans="1:8" x14ac:dyDescent="0.15">
      <c r="A3" s="5" t="s">
        <v>10</v>
      </c>
      <c r="B3" s="5" t="s">
        <v>11</v>
      </c>
      <c r="C3" s="5" t="s">
        <v>12</v>
      </c>
      <c r="D3" s="5" t="s">
        <v>13</v>
      </c>
      <c r="E3" s="5" t="s">
        <v>14</v>
      </c>
      <c r="F3" s="5" t="s">
        <v>15</v>
      </c>
      <c r="G3" s="5" t="s">
        <v>16</v>
      </c>
      <c r="H3" s="5" t="s">
        <v>17</v>
      </c>
    </row>
    <row r="4" spans="1:8" x14ac:dyDescent="0.15">
      <c r="A4" s="7">
        <v>1</v>
      </c>
      <c r="B4" s="8" t="s">
        <v>46</v>
      </c>
      <c r="C4" s="8" t="s">
        <v>37</v>
      </c>
      <c r="D4" s="7"/>
      <c r="E4" s="7"/>
      <c r="F4" s="7"/>
      <c r="G4" s="7"/>
      <c r="H4" s="7"/>
    </row>
    <row r="5" spans="1:8" x14ac:dyDescent="0.15">
      <c r="A5" s="7">
        <f>A4+1</f>
        <v>2</v>
      </c>
      <c r="B5" s="8" t="s">
        <v>43</v>
      </c>
      <c r="C5" s="8" t="s">
        <v>38</v>
      </c>
      <c r="D5" s="7"/>
      <c r="E5" s="7"/>
      <c r="F5" s="7"/>
      <c r="G5" s="7"/>
      <c r="H5" s="7"/>
    </row>
    <row r="6" spans="1:8" x14ac:dyDescent="0.15">
      <c r="A6" s="7">
        <f t="shared" ref="A6:A13" si="0">A5+1</f>
        <v>3</v>
      </c>
      <c r="B6" s="8" t="s">
        <v>48</v>
      </c>
      <c r="C6" s="8" t="s">
        <v>59</v>
      </c>
      <c r="D6" s="7"/>
      <c r="E6" s="7"/>
      <c r="F6" s="7"/>
      <c r="G6" s="7"/>
      <c r="H6" s="11"/>
    </row>
    <row r="7" spans="1:8" x14ac:dyDescent="0.15">
      <c r="A7" s="7">
        <f t="shared" si="0"/>
        <v>4</v>
      </c>
      <c r="B7" s="8" t="s">
        <v>44</v>
      </c>
      <c r="C7" s="8" t="s">
        <v>38</v>
      </c>
      <c r="D7" s="7"/>
      <c r="E7" s="7"/>
      <c r="F7" s="7"/>
      <c r="G7" s="7"/>
      <c r="H7" s="7"/>
    </row>
    <row r="8" spans="1:8" x14ac:dyDescent="0.15">
      <c r="A8" s="7">
        <f t="shared" si="0"/>
        <v>5</v>
      </c>
      <c r="B8" s="8" t="s">
        <v>47</v>
      </c>
      <c r="C8" s="8" t="s">
        <v>59</v>
      </c>
      <c r="D8" s="7"/>
      <c r="E8" s="7"/>
      <c r="F8" s="7"/>
      <c r="G8" s="7"/>
      <c r="H8" s="7"/>
    </row>
    <row r="9" spans="1:8" x14ac:dyDescent="0.15">
      <c r="A9" s="7">
        <f t="shared" si="0"/>
        <v>6</v>
      </c>
      <c r="B9" s="8" t="s">
        <v>61</v>
      </c>
      <c r="C9" s="8" t="s">
        <v>59</v>
      </c>
      <c r="D9" s="7"/>
      <c r="E9" s="7"/>
      <c r="F9" s="7"/>
      <c r="G9" s="7"/>
      <c r="H9" s="11"/>
    </row>
    <row r="10" spans="1:8" x14ac:dyDescent="0.15">
      <c r="A10" s="7">
        <f t="shared" si="0"/>
        <v>7</v>
      </c>
      <c r="B10" s="8" t="s">
        <v>62</v>
      </c>
      <c r="C10" s="8" t="s">
        <v>37</v>
      </c>
      <c r="D10" s="7"/>
      <c r="E10" s="7"/>
      <c r="F10" s="7"/>
      <c r="G10" s="7"/>
      <c r="H10" s="11"/>
    </row>
    <row r="11" spans="1:8" x14ac:dyDescent="0.15">
      <c r="A11" s="7">
        <f t="shared" si="0"/>
        <v>8</v>
      </c>
      <c r="B11" s="8" t="s">
        <v>45</v>
      </c>
      <c r="C11" s="8" t="s">
        <v>38</v>
      </c>
      <c r="D11" s="7"/>
      <c r="E11" s="7"/>
      <c r="F11" s="7"/>
      <c r="G11" s="7"/>
      <c r="H11" s="7"/>
    </row>
    <row r="12" spans="1:8" x14ac:dyDescent="0.15">
      <c r="A12" s="7">
        <f t="shared" si="0"/>
        <v>9</v>
      </c>
      <c r="B12" s="8" t="s">
        <v>63</v>
      </c>
      <c r="C12" s="8" t="s">
        <v>37</v>
      </c>
      <c r="D12" s="7"/>
      <c r="E12" s="7"/>
      <c r="F12" s="7"/>
      <c r="G12" s="7"/>
      <c r="H12" s="7"/>
    </row>
    <row r="13" spans="1:8" x14ac:dyDescent="0.15">
      <c r="A13" s="7">
        <f t="shared" si="0"/>
        <v>10</v>
      </c>
      <c r="B13" s="8" t="s">
        <v>49</v>
      </c>
      <c r="C13" s="8" t="s">
        <v>37</v>
      </c>
      <c r="D13" s="7"/>
      <c r="E13" s="7"/>
      <c r="F13" s="7"/>
      <c r="G13" s="7"/>
      <c r="H13" s="7"/>
    </row>
  </sheetData>
  <sheetProtection algorithmName="SHA-512" hashValue="fx7xQ0VEfrKQPVxBQGNMYBobtjQ3f+UVlUJzxSeQHGhtek8nqp+R/FgbEIpLzy2etw4mBJfqwco7GdVFBgxRLg==" saltValue="37srGJW1PLzEIpYSlrWA2g==" spinCount="100000" sheet="1" objects="1" selectLockedCells="1" selectUnlockedCells="1"/>
  <mergeCells count="1">
    <mergeCell ref="A1:H1"/>
  </mergeCells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1000"/>
  <sheetViews>
    <sheetView workbookViewId="0"/>
  </sheetViews>
  <sheetFormatPr baseColWidth="10" defaultColWidth="14.5" defaultRowHeight="15" customHeight="1" x14ac:dyDescent="0.15"/>
  <cols>
    <col min="1" max="26" width="8.832031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1000"/>
  <sheetViews>
    <sheetView workbookViewId="0"/>
  </sheetViews>
  <sheetFormatPr baseColWidth="10" defaultColWidth="14.5" defaultRowHeight="15" customHeight="1" x14ac:dyDescent="0.15"/>
  <cols>
    <col min="1" max="26" width="8.832031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0070C0"/>
  </sheetPr>
  <dimension ref="A1:A1000"/>
  <sheetViews>
    <sheetView workbookViewId="0">
      <selection activeCell="D30" sqref="D30"/>
    </sheetView>
  </sheetViews>
  <sheetFormatPr baseColWidth="10" defaultColWidth="14.5" defaultRowHeight="15" customHeight="1" x14ac:dyDescent="0.15"/>
  <cols>
    <col min="1" max="26" width="8.66406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sheetProtection selectLockedCells="1" selectUnlockedCells="1"/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000"/>
  <sheetViews>
    <sheetView zoomScale="150" workbookViewId="0">
      <selection activeCell="G23" sqref="G23"/>
    </sheetView>
  </sheetViews>
  <sheetFormatPr baseColWidth="10" defaultColWidth="14.5" defaultRowHeight="15" customHeight="1" x14ac:dyDescent="0.15"/>
  <cols>
    <col min="1" max="1" width="11.33203125" customWidth="1"/>
    <col min="2" max="2" width="24.33203125" customWidth="1"/>
    <col min="3" max="3" width="11.33203125" customWidth="1"/>
    <col min="4" max="8" width="16.1640625" customWidth="1"/>
    <col min="9" max="26" width="8.83203125" customWidth="1"/>
  </cols>
  <sheetData>
    <row r="1" spans="1:26" ht="15.75" customHeight="1" x14ac:dyDescent="0.2">
      <c r="A1" s="114" t="s">
        <v>323</v>
      </c>
      <c r="B1" s="115"/>
      <c r="C1" s="115"/>
      <c r="D1" s="115"/>
      <c r="E1" s="115"/>
      <c r="F1" s="115"/>
      <c r="G1" s="1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2">
      <c r="A2" s="2"/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15">
      <c r="A3" s="5" t="s">
        <v>10</v>
      </c>
      <c r="B3" s="5" t="s">
        <v>11</v>
      </c>
      <c r="C3" s="5" t="s">
        <v>12</v>
      </c>
      <c r="D3" s="5" t="s">
        <v>13</v>
      </c>
      <c r="E3" s="5" t="s">
        <v>14</v>
      </c>
      <c r="F3" s="5" t="s">
        <v>15</v>
      </c>
      <c r="G3" s="5" t="s">
        <v>16</v>
      </c>
      <c r="H3" s="5" t="s">
        <v>17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7">
        <f>IF(ROWS(A$4:A4)&lt;=MAX('Male Results'!$J$12:$J$105)-1,ROWS(A$4:A4),"")</f>
        <v>1</v>
      </c>
      <c r="B4" s="8" t="str">
        <f>IFERROR(INDEX('Male Results'!$C$12:$C$105,MATCH($A4,'Male Results'!$J$12:$J$105,0)),"")</f>
        <v>Adam Holub</v>
      </c>
      <c r="C4" s="8" t="str">
        <f>IFERROR(INDEX('Male Results'!$D$12:$D$105,MATCH($A4,'Male Results'!$J$12:$J$105,0)),"")</f>
        <v>Proline</v>
      </c>
      <c r="D4" s="7">
        <f>IFERROR(INDEX('Male Results'!F$12:F$105,MATCH($A4,'Male Results'!$J$12:$J$105,0)),"")</f>
        <v>714</v>
      </c>
      <c r="E4" s="7">
        <f>IFERROR(INDEX('Male Results'!G$12:G$105,MATCH($A4,'Male Results'!$J$12:$J$105,0)),"")</f>
        <v>674.98962224989623</v>
      </c>
      <c r="F4" s="7">
        <f>IFERROR(INDEX('Male Results'!H$12:H$105,MATCH($A4,'Male Results'!$J$12:$J$105,0)),"")</f>
        <v>653.66903087108847</v>
      </c>
      <c r="G4" s="7">
        <f>IFERROR(INDEX('Male Results'!I$12:I$105,MATCH($A4,'Male Results'!$J$12:$J$105,0)),"")</f>
        <v>2042.6586531209846</v>
      </c>
      <c r="H4" s="7"/>
      <c r="I4" s="9"/>
      <c r="J4" s="3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2.75" customHeight="1" x14ac:dyDescent="0.15">
      <c r="A5" s="7">
        <f>IF(ROWS(A$4:A5)&lt;=MAX('Male Results'!$J$12:$J$105)-1,ROWS(A$4:A5),"")</f>
        <v>2</v>
      </c>
      <c r="B5" s="8" t="str">
        <f>IFERROR(INDEX('Male Results'!$C$12:$C$105,MATCH($A5,'Male Results'!$J$12:$J$105,0)),"")</f>
        <v>Justin Bartziokas</v>
      </c>
      <c r="C5" s="8" t="str">
        <f>IFERROR(INDEX('Male Results'!$D$12:$D$105,MATCH($A5,'Male Results'!$J$12:$J$105,0)),"")</f>
        <v>AMT</v>
      </c>
      <c r="D5" s="7">
        <f>IFERROR(INDEX('Male Results'!F$12:F$105,MATCH($A5,'Male Results'!$J$12:$J$105,0)),"")</f>
        <v>732.74781063586749</v>
      </c>
      <c r="E5" s="7">
        <f>IFERROR(INDEX('Male Results'!G$12:G$105,MATCH($A5,'Male Results'!$J$12:$J$105,0)),"")</f>
        <v>692.8432327166505</v>
      </c>
      <c r="F5" s="7">
        <f>IFERROR(INDEX('Male Results'!H$12:H$105,MATCH($A5,'Male Results'!$J$12:$J$105,0)),"")</f>
        <v>579.04773060390858</v>
      </c>
      <c r="G5" s="7">
        <f>IFERROR(INDEX('Male Results'!I$12:I$105,MATCH($A5,'Male Results'!$J$12:$J$105,0)),"")</f>
        <v>2004.6387739564266</v>
      </c>
      <c r="H5" s="7"/>
      <c r="I5" s="9"/>
      <c r="J5" s="3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2.75" customHeight="1" x14ac:dyDescent="0.15">
      <c r="A6" s="7">
        <f>IF(ROWS(A$4:A6)&lt;=MAX('Male Results'!$J$12:$J$105)-1,ROWS(A$4:A6),"")</f>
        <v>3</v>
      </c>
      <c r="B6" s="8" t="str">
        <f>IFERROR(INDEX('Male Results'!$C$12:$C$105,MATCH($A6,'Male Results'!$J$12:$J$105,0)),"")</f>
        <v>Adam Gokiert</v>
      </c>
      <c r="C6" s="8" t="str">
        <f>IFERROR(INDEX('Male Results'!$D$12:$D$105,MATCH($A6,'Male Results'!$J$12:$J$105,0)),"")</f>
        <v>AMT</v>
      </c>
      <c r="D6" s="7">
        <f>IFERROR(INDEX('Male Results'!F$12:F$105,MATCH($A6,'Male Results'!$J$12:$J$105,0)),"")</f>
        <v>684.73684210526312</v>
      </c>
      <c r="E6" s="7">
        <f>IFERROR(INDEX('Male Results'!G$12:G$105,MATCH($A6,'Male Results'!$J$12:$J$105,0)),"")</f>
        <v>650</v>
      </c>
      <c r="F6" s="7">
        <f>IFERROR(INDEX('Male Results'!H$12:H$105,MATCH($A6,'Male Results'!$J$12:$J$105,0)),"")</f>
        <v>650</v>
      </c>
      <c r="G6" s="7">
        <f>IFERROR(INDEX('Male Results'!I$12:I$105,MATCH($A6,'Male Results'!$J$12:$J$105,0)),"")</f>
        <v>1984.7368421052631</v>
      </c>
      <c r="H6" s="11"/>
      <c r="I6" s="9"/>
      <c r="J6" s="3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2.75" customHeight="1" x14ac:dyDescent="0.15">
      <c r="A7" s="7">
        <f>IF(ROWS(A$4:A7)&lt;=MAX('Male Results'!$J$12:$J$105)-1,ROWS(A$4:A7),"")</f>
        <v>4</v>
      </c>
      <c r="B7" s="8" t="str">
        <f>IFERROR(INDEX('Male Results'!$C$12:$C$105,MATCH($A7,'Male Results'!$J$12:$J$105,0)),"")</f>
        <v>Maxximus Ederle</v>
      </c>
      <c r="C7" s="8" t="str">
        <f>IFERROR(INDEX('Male Results'!$D$12:$D$105,MATCH($A7,'Male Results'!$J$12:$J$105,0)),"")</f>
        <v>AMT</v>
      </c>
      <c r="D7" s="7">
        <f>IFERROR(INDEX('Male Results'!F$12:F$105,MATCH($A7,'Male Results'!$J$12:$J$105,0)),"")</f>
        <v>627.33090652888689</v>
      </c>
      <c r="E7" s="7">
        <f>IFERROR(INDEX('Male Results'!G$12:G$105,MATCH($A7,'Male Results'!$J$12:$J$105,0)),"")</f>
        <v>614.09796201945346</v>
      </c>
      <c r="F7" s="7">
        <f>IFERROR(INDEX('Male Results'!H$12:H$105,MATCH($A7,'Male Results'!$J$12:$J$105,0)),"")</f>
        <v>610.84210526315792</v>
      </c>
      <c r="G7" s="7">
        <f>IFERROR(INDEX('Male Results'!I$12:I$105,MATCH($A7,'Male Results'!$J$12:$J$105,0)),"")</f>
        <v>1852.2709738114982</v>
      </c>
      <c r="H7" s="7"/>
      <c r="I7" s="9"/>
      <c r="J7" s="3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2.75" customHeight="1" x14ac:dyDescent="0.15">
      <c r="A8" s="7">
        <f>IF(ROWS(A$4:A8)&lt;=MAX('Male Results'!$J$12:$J$105)-1,ROWS(A$4:A8),"")</f>
        <v>5</v>
      </c>
      <c r="B8" s="8" t="str">
        <f>IFERROR(INDEX('Male Results'!$C$12:$C$105,MATCH($A8,'Male Results'!$J$12:$J$105,0)),"")</f>
        <v>Oscar Twells</v>
      </c>
      <c r="C8" s="8" t="str">
        <f>IFERROR(INDEX('Male Results'!$D$12:$D$105,MATCH($A8,'Male Results'!$J$12:$J$105,0)),"")</f>
        <v>AMT</v>
      </c>
      <c r="D8" s="7">
        <f>IFERROR(INDEX('Male Results'!F$12:F$105,MATCH($A8,'Male Results'!$J$12:$J$105,0)),"")</f>
        <v>652.73684210526312</v>
      </c>
      <c r="E8" s="7">
        <f>IFERROR(INDEX('Male Results'!G$12:G$105,MATCH($A8,'Male Results'!$J$12:$J$105,0)),"")</f>
        <v>647.751256281407</v>
      </c>
      <c r="F8" s="7">
        <f>IFERROR(INDEX('Male Results'!H$12:H$105,MATCH($A8,'Male Results'!$J$12:$J$105,0)),"")</f>
        <v>551.38562705495542</v>
      </c>
      <c r="G8" s="7">
        <f>IFERROR(INDEX('Male Results'!I$12:I$105,MATCH($A8,'Male Results'!$J$12:$J$105,0)),"")</f>
        <v>1851.8737254416255</v>
      </c>
      <c r="H8" s="7"/>
      <c r="I8" s="9"/>
      <c r="J8" s="3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2.75" customHeight="1" x14ac:dyDescent="0.15">
      <c r="A9" s="7">
        <f>IF(ROWS(A$4:A9)&lt;=MAX('Male Results'!$J$12:$J$105)-1,ROWS(A$4:A9),"")</f>
        <v>6</v>
      </c>
      <c r="B9" s="8" t="str">
        <f>IFERROR(INDEX('Male Results'!$C$12:$C$105,MATCH($A9,'Male Results'!$J$12:$J$105,0)),"")</f>
        <v>Mason Solomon</v>
      </c>
      <c r="C9" s="8" t="str">
        <f>IFERROR(INDEX('Male Results'!$D$12:$D$105,MATCH($A9,'Male Results'!$J$12:$J$105,0)),"")</f>
        <v>AMT</v>
      </c>
      <c r="D9" s="7">
        <f>IFERROR(INDEX('Male Results'!F$12:F$105,MATCH($A9,'Male Results'!$J$12:$J$105,0)),"")</f>
        <v>660.42105263157896</v>
      </c>
      <c r="E9" s="7">
        <f>IFERROR(INDEX('Male Results'!G$12:G$105,MATCH($A9,'Male Results'!$J$12:$J$105,0)),"")</f>
        <v>566.95631751996245</v>
      </c>
      <c r="F9" s="7">
        <f>IFERROR(INDEX('Male Results'!H$12:H$105,MATCH($A9,'Male Results'!$J$12:$J$105,0)),"")</f>
        <v>556.11744047199386</v>
      </c>
      <c r="G9" s="7">
        <f>IFERROR(INDEX('Male Results'!I$12:I$105,MATCH($A9,'Male Results'!$J$12:$J$105,0)),"")</f>
        <v>1783.4948106235354</v>
      </c>
      <c r="H9" s="11"/>
      <c r="I9" s="9"/>
      <c r="J9" s="3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2.75" customHeight="1" x14ac:dyDescent="0.15">
      <c r="A10" s="7">
        <f>IF(ROWS(A$4:A10)&lt;=MAX('Male Results'!$J$12:$J$105)-1,ROWS(A$4:A10),"")</f>
        <v>7</v>
      </c>
      <c r="B10" s="8" t="str">
        <f>IFERROR(INDEX('Male Results'!$C$12:$C$105,MATCH($A10,'Male Results'!$J$12:$J$105,0)),"")</f>
        <v>Byron Drinkwater</v>
      </c>
      <c r="C10" s="8" t="str">
        <f>IFERROR(INDEX('Male Results'!$D$12:$D$105,MATCH($A10,'Male Results'!$J$12:$J$105,0)),"")</f>
        <v>AMT</v>
      </c>
      <c r="D10" s="7">
        <f>IFERROR(INDEX('Male Results'!F$12:F$105,MATCH($A10,'Male Results'!$J$12:$J$105,0)),"")</f>
        <v>627.78373724859341</v>
      </c>
      <c r="E10" s="7">
        <f>IFERROR(INDEX('Male Results'!G$12:G$105,MATCH($A10,'Male Results'!$J$12:$J$105,0)),"")</f>
        <v>582.89746782897475</v>
      </c>
      <c r="F10" s="7">
        <f>IFERROR(INDEX('Male Results'!H$12:H$105,MATCH($A10,'Male Results'!$J$12:$J$105,0)),"")</f>
        <v>548.71418506341013</v>
      </c>
      <c r="G10" s="7">
        <f>IFERROR(INDEX('Male Results'!I$12:I$105,MATCH($A10,'Male Results'!$J$12:$J$105,0)),"")</f>
        <v>1759.3953901409782</v>
      </c>
      <c r="H10" s="11"/>
      <c r="I10" s="9"/>
      <c r="J10" s="3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2.75" customHeight="1" x14ac:dyDescent="0.15">
      <c r="A11" s="7">
        <f>IF(ROWS(A$4:A11)&lt;=MAX('Male Results'!$J$12:$J$105)-1,ROWS(A$4:A11),"")</f>
        <v>8</v>
      </c>
      <c r="B11" s="8" t="str">
        <f>IFERROR(INDEX('Male Results'!$C$12:$C$105,MATCH($A11,'Male Results'!$J$12:$J$105,0)),"")</f>
        <v>Seth Schauenberg</v>
      </c>
      <c r="C11" s="8" t="str">
        <f>IFERROR(INDEX('Male Results'!$D$12:$D$105,MATCH($A11,'Male Results'!$J$12:$J$105,0)),"")</f>
        <v>Edm</v>
      </c>
      <c r="D11" s="7">
        <f>IFERROR(INDEX('Male Results'!F$12:F$105,MATCH($A11,'Male Results'!$J$12:$J$105,0)),"")</f>
        <v>467.6550023485205</v>
      </c>
      <c r="E11" s="7">
        <f>IFERROR(INDEX('Male Results'!G$12:G$105,MATCH($A11,'Male Results'!$J$12:$J$105,0)),"")</f>
        <v>431.65238536359431</v>
      </c>
      <c r="F11" s="7">
        <f>IFERROR(INDEX('Male Results'!H$12:H$105,MATCH($A11,'Male Results'!$J$12:$J$105,0)),"")</f>
        <v>331.71916192590544</v>
      </c>
      <c r="G11" s="7">
        <f>IFERROR(INDEX('Male Results'!I$12:I$105,MATCH($A11,'Male Results'!$J$12:$J$105,0)),"")</f>
        <v>1231.0265496380202</v>
      </c>
      <c r="H11" s="7"/>
      <c r="I11" s="9"/>
      <c r="J11" s="3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2.75" customHeight="1" x14ac:dyDescent="0.15">
      <c r="A12" s="7">
        <f>IF(ROWS(A$4:A12)&lt;=MAX('Male Results'!$J$12:$J$105)-1,ROWS(A$4:A12),"")</f>
        <v>9</v>
      </c>
      <c r="B12" s="8" t="str">
        <f>IFERROR(INDEX('Male Results'!$C$12:$C$105,MATCH($A12,'Male Results'!$J$12:$J$105,0)),"")</f>
        <v>William Allen</v>
      </c>
      <c r="C12" s="8" t="str">
        <f>IFERROR(INDEX('Male Results'!$D$12:$D$105,MATCH($A12,'Male Results'!$J$12:$J$105,0)),"")</f>
        <v>Tawatinaw</v>
      </c>
      <c r="D12" s="7">
        <f>IFERROR(INDEX('Male Results'!F$12:F$105,MATCH($A12,'Male Results'!$J$12:$J$105,0)),"")</f>
        <v>474.40365910143589</v>
      </c>
      <c r="E12" s="7">
        <f>IFERROR(INDEX('Male Results'!G$12:G$105,MATCH($A12,'Male Results'!$J$12:$J$105,0)),"")</f>
        <v>421.24823860967598</v>
      </c>
      <c r="F12" s="7">
        <f>IFERROR(INDEX('Male Results'!H$12:H$105,MATCH($A12,'Male Results'!$J$12:$J$105,0)),"")</f>
        <v>155.48772027195781</v>
      </c>
      <c r="G12" s="7">
        <f>IFERROR(INDEX('Male Results'!I$12:I$105,MATCH($A12,'Male Results'!$J$12:$J$105,0)),"")</f>
        <v>1051.1396179830697</v>
      </c>
      <c r="H12" s="7"/>
      <c r="I12" s="9"/>
      <c r="J12" s="3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2.75" customHeight="1" x14ac:dyDescent="0.15">
      <c r="A13" s="7">
        <f>IF(ROWS(A$4:A13)&lt;=MAX('Male Results'!$J$12:$J$105)-1,ROWS(A$4:A13),"")</f>
        <v>10</v>
      </c>
      <c r="B13" s="8" t="str">
        <f>IFERROR(INDEX('Male Results'!$C$12:$C$105,MATCH($A13,'Male Results'!$J$12:$J$105,0)),"")</f>
        <v>Nolan Schauenberg</v>
      </c>
      <c r="C13" s="8" t="str">
        <f>IFERROR(INDEX('Male Results'!$D$12:$D$105,MATCH($A13,'Male Results'!$J$12:$J$105,0)),"")</f>
        <v>Edm</v>
      </c>
      <c r="D13" s="7">
        <f>IFERROR(INDEX('Male Results'!F$12:F$105,MATCH($A13,'Male Results'!$J$12:$J$105,0)),"")</f>
        <v>361.63691874119309</v>
      </c>
      <c r="E13" s="7">
        <f>IFERROR(INDEX('Male Results'!G$12:G$105,MATCH($A13,'Male Results'!$J$12:$J$105,0)),"")</f>
        <v>349.93756070487029</v>
      </c>
      <c r="F13" s="7">
        <f>IFERROR(INDEX('Male Results'!H$12:H$105,MATCH($A13,'Male Results'!$J$12:$J$105,0)),"")</f>
        <v>279.36842105263156</v>
      </c>
      <c r="G13" s="7">
        <f>IFERROR(INDEX('Male Results'!I$12:I$105,MATCH($A13,'Male Results'!$J$12:$J$105,0)),"")</f>
        <v>990.94290049869494</v>
      </c>
      <c r="H13" s="7"/>
      <c r="I13" s="9"/>
      <c r="J13" s="3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2.75" customHeight="1" x14ac:dyDescent="0.15">
      <c r="A14" s="7">
        <f>IF(ROWS(A$4:A14)&lt;=MAX('Male Results'!$J$12:$J$105)-1,ROWS(A$4:A14),"")</f>
        <v>11</v>
      </c>
      <c r="B14" s="8" t="str">
        <f>IFERROR(INDEX('Male Results'!$C$12:$C$105,MATCH($A14,'Male Results'!$J$12:$J$105,0)),"")</f>
        <v>Isaac Gramaglia</v>
      </c>
      <c r="C14" s="8" t="str">
        <f>IFERROR(INDEX('Male Results'!$D$12:$D$105,MATCH($A14,'Male Results'!$J$12:$J$105,0)),"")</f>
        <v>Bow Valley</v>
      </c>
      <c r="D14" s="7">
        <f>IFERROR(INDEX('Male Results'!F$12:F$105,MATCH($A14,'Male Results'!$J$12:$J$105,0)),"")</f>
        <v>392.81496062992125</v>
      </c>
      <c r="E14" s="7">
        <f>IFERROR(INDEX('Male Results'!G$12:G$105,MATCH($A14,'Male Results'!$J$12:$J$105,0)),"")</f>
        <v>314.08525129168623</v>
      </c>
      <c r="F14" s="7">
        <f>IFERROR(INDEX('Male Results'!H$12:H$105,MATCH($A14,'Male Results'!$J$12:$J$105,0)),"")</f>
        <v>178.12543360621621</v>
      </c>
      <c r="G14" s="7">
        <f>IFERROR(INDEX('Male Results'!I$12:I$105,MATCH($A14,'Male Results'!$J$12:$J$105,0)),"")</f>
        <v>885.02564552782371</v>
      </c>
      <c r="H14" s="7"/>
      <c r="I14" s="9"/>
      <c r="J14" s="3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2.75" customHeight="1" x14ac:dyDescent="0.15">
      <c r="A15" s="7">
        <f>IF(ROWS(A$4:A15)&lt;=MAX('Male Results'!$J$12:$J$105)-1,ROWS(A$4:A15),"")</f>
        <v>12</v>
      </c>
      <c r="B15" s="8" t="str">
        <f>IFERROR(INDEX('Male Results'!$C$12:$C$105,MATCH($A15,'Male Results'!$J$12:$J$105,0)),"")</f>
        <v>William Meier</v>
      </c>
      <c r="C15" s="8" t="str">
        <f>IFERROR(INDEX('Male Results'!$D$12:$D$105,MATCH($A15,'Male Results'!$J$12:$J$105,0)),"")</f>
        <v>Sask</v>
      </c>
      <c r="D15" s="7">
        <f>IFERROR(INDEX('Male Results'!F$12:F$105,MATCH($A15,'Male Results'!$J$12:$J$105,0)),"")</f>
        <v>411.35701401415292</v>
      </c>
      <c r="E15" s="7">
        <f>IFERROR(INDEX('Male Results'!G$12:G$105,MATCH($A15,'Male Results'!$J$12:$J$105,0)),"")</f>
        <v>372.63157894736838</v>
      </c>
      <c r="F15" s="7">
        <f>IFERROR(INDEX('Male Results'!H$12:H$105,MATCH($A15,'Male Results'!$J$12:$J$105,0)),"")</f>
        <v>0</v>
      </c>
      <c r="G15" s="7">
        <f>IFERROR(INDEX('Male Results'!I$12:I$105,MATCH($A15,'Male Results'!$J$12:$J$105,0)),"")</f>
        <v>783.98859296152136</v>
      </c>
      <c r="H15" s="7"/>
      <c r="I15" s="9"/>
      <c r="J15" s="3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2.75" customHeight="1" x14ac:dyDescent="0.15">
      <c r="A16" s="7">
        <f>IF(ROWS(A$4:A16)&lt;=MAX('Male Results'!$J$12:$J$105)-1,ROWS(A$4:A16),"")</f>
        <v>13</v>
      </c>
      <c r="B16" s="8" t="str">
        <f>IFERROR(INDEX('Male Results'!$C$12:$C$105,MATCH($A16,'Male Results'!$J$12:$J$105,0)),"")</f>
        <v>Liam Ritson-Bennett</v>
      </c>
      <c r="C16" s="8" t="str">
        <f>IFERROR(INDEX('Male Results'!$D$12:$D$105,MATCH($A16,'Male Results'!$J$12:$J$105,0)),"")</f>
        <v>Central</v>
      </c>
      <c r="D16" s="7">
        <f>IFERROR(INDEX('Male Results'!F$12:F$105,MATCH($A16,'Male Results'!$J$12:$J$105,0)),"")</f>
        <v>450.32879286049797</v>
      </c>
      <c r="E16" s="7">
        <f>IFERROR(INDEX('Male Results'!G$12:G$105,MATCH($A16,'Male Results'!$J$12:$J$105,0)),"")</f>
        <v>287.70639655890108</v>
      </c>
      <c r="F16" s="7">
        <f>IFERROR(INDEX('Male Results'!H$12:H$105,MATCH($A16,'Male Results'!$J$12:$J$105,0)),"")</f>
        <v>0</v>
      </c>
      <c r="G16" s="7">
        <f>IFERROR(INDEX('Male Results'!I$12:I$105,MATCH($A16,'Male Results'!$J$12:$J$105,0)),"")</f>
        <v>738.0351894193991</v>
      </c>
      <c r="H16" s="7"/>
      <c r="I16" s="9"/>
      <c r="J16" s="3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2.75" customHeight="1" x14ac:dyDescent="0.15">
      <c r="A17" s="7">
        <f>IF(ROWS(A$4:A17)&lt;=MAX('Male Results'!$J$12:$J$105)-1,ROWS(A$4:A17),"")</f>
        <v>14</v>
      </c>
      <c r="B17" s="8" t="str">
        <f>IFERROR(INDEX('Male Results'!$C$12:$C$105,MATCH($A17,'Male Results'!$J$12:$J$105,0)),"")</f>
        <v>Jake Thompson</v>
      </c>
      <c r="C17" s="8" t="str">
        <f>IFERROR(INDEX('Male Results'!$D$12:$D$105,MATCH($A17,'Male Results'!$J$12:$J$105,0)),"")</f>
        <v>Tawatinaw</v>
      </c>
      <c r="D17" s="7">
        <f>IFERROR(INDEX('Male Results'!F$12:F$105,MATCH($A17,'Male Results'!$J$12:$J$105,0)),"")</f>
        <v>303.09749884205655</v>
      </c>
      <c r="E17" s="7">
        <f>IFERROR(INDEX('Male Results'!G$12:G$105,MATCH($A17,'Male Results'!$J$12:$J$105,0)),"")</f>
        <v>273.55565993424148</v>
      </c>
      <c r="F17" s="7">
        <f>IFERROR(INDEX('Male Results'!H$12:H$105,MATCH($A17,'Male Results'!$J$12:$J$105,0)),"")</f>
        <v>51.859303454974345</v>
      </c>
      <c r="G17" s="7">
        <f>IFERROR(INDEX('Male Results'!I$12:I$105,MATCH($A17,'Male Results'!$J$12:$J$105,0)),"")</f>
        <v>628.51246223127237</v>
      </c>
      <c r="H17" s="7"/>
      <c r="I17" s="9"/>
      <c r="J17" s="3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2.75" customHeight="1" x14ac:dyDescent="0.15">
      <c r="A18" s="7">
        <f>IF(ROWS(A$4:A18)&lt;=MAX('Male Results'!$J$12:$J$105)-1,ROWS(A$4:A18),"")</f>
        <v>15</v>
      </c>
      <c r="B18" s="8" t="str">
        <f>IFERROR(INDEX('Male Results'!$C$12:$C$105,MATCH($A18,'Male Results'!$J$12:$J$105,0)),"")</f>
        <v>Finley Labrie</v>
      </c>
      <c r="C18" s="8" t="str">
        <f>IFERROR(INDEX('Male Results'!$D$12:$D$105,MATCH($A18,'Male Results'!$J$12:$J$105,0)),"")</f>
        <v>Bow Valley</v>
      </c>
      <c r="D18" s="7">
        <f>IFERROR(INDEX('Male Results'!F$12:F$105,MATCH($A18,'Male Results'!$J$12:$J$105,0)),"")</f>
        <v>363.5450915922969</v>
      </c>
      <c r="E18" s="7">
        <f>IFERROR(INDEX('Male Results'!G$12:G$105,MATCH($A18,'Male Results'!$J$12:$J$105,0)),"")</f>
        <v>259.21723019916624</v>
      </c>
      <c r="F18" s="7">
        <f>IFERROR(INDEX('Male Results'!H$12:H$105,MATCH($A18,'Male Results'!$J$12:$J$105,0)),"")</f>
        <v>0</v>
      </c>
      <c r="G18" s="7">
        <f>IFERROR(INDEX('Male Results'!I$12:I$105,MATCH($A18,'Male Results'!$J$12:$J$105,0)),"")</f>
        <v>622.76232179146314</v>
      </c>
      <c r="H18" s="7"/>
      <c r="I18" s="9"/>
      <c r="J18" s="3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2.75" customHeight="1" x14ac:dyDescent="0.15">
      <c r="A19" s="7">
        <f>IF(ROWS(A$4:A19)&lt;=MAX('Male Results'!$J$12:$J$105)-1,ROWS(A$4:A19),"")</f>
        <v>16</v>
      </c>
      <c r="B19" s="8" t="str">
        <f>IFERROR(INDEX('Male Results'!$C$12:$C$105,MATCH($A19,'Male Results'!$J$12:$J$105,0)),"")</f>
        <v>Christian Shymco</v>
      </c>
      <c r="C19" s="8" t="str">
        <f>IFERROR(INDEX('Male Results'!$D$12:$D$105,MATCH($A19,'Male Results'!$J$12:$J$105,0)),"")</f>
        <v>Edm</v>
      </c>
      <c r="D19" s="7">
        <f>IFERROR(INDEX('Male Results'!F$12:F$105,MATCH($A19,'Male Results'!$J$12:$J$105,0)),"")</f>
        <v>314.23691523853637</v>
      </c>
      <c r="E19" s="7">
        <f>IFERROR(INDEX('Male Results'!G$12:G$105,MATCH($A19,'Male Results'!$J$12:$J$105,0)),"")</f>
        <v>304.92602160638802</v>
      </c>
      <c r="F19" s="7">
        <f>IFERROR(INDEX('Male Results'!H$12:H$105,MATCH($A19,'Male Results'!$J$12:$J$105,0)),"")</f>
        <v>0</v>
      </c>
      <c r="G19" s="7">
        <f>IFERROR(INDEX('Male Results'!I$12:I$105,MATCH($A19,'Male Results'!$J$12:$J$105,0)),"")</f>
        <v>619.16293684492439</v>
      </c>
      <c r="H19" s="7"/>
      <c r="I19" s="9"/>
      <c r="J19" s="3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2.75" customHeight="1" x14ac:dyDescent="0.15">
      <c r="A20" s="7">
        <f>IF(ROWS(A$4:A20)&lt;=MAX('Male Results'!$J$12:$J$105)-1,ROWS(A$4:A20),"")</f>
        <v>17</v>
      </c>
      <c r="B20" s="8" t="str">
        <f>IFERROR(INDEX('Male Results'!$C$12:$C$105,MATCH($A20,'Male Results'!$J$12:$J$105,0)),"")</f>
        <v>Tait Smith</v>
      </c>
      <c r="C20" s="8" t="str">
        <f>IFERROR(INDEX('Male Results'!$D$12:$D$105,MATCH($A20,'Male Results'!$J$12:$J$105,0)),"")</f>
        <v>Bow Valley</v>
      </c>
      <c r="D20" s="7">
        <f>IFERROR(INDEX('Male Results'!F$12:F$105,MATCH($A20,'Male Results'!$J$12:$J$105,0)),"")</f>
        <v>258.08823529411768</v>
      </c>
      <c r="E20" s="7">
        <f>IFERROR(INDEX('Male Results'!G$12:G$105,MATCH($A20,'Male Results'!$J$12:$J$105,0)),"")</f>
        <v>206.2353217472992</v>
      </c>
      <c r="F20" s="7">
        <f>IFERROR(INDEX('Male Results'!H$12:H$105,MATCH($A20,'Male Results'!$J$12:$J$105,0)),"")</f>
        <v>0</v>
      </c>
      <c r="G20" s="7">
        <f>IFERROR(INDEX('Male Results'!I$12:I$105,MATCH($A20,'Male Results'!$J$12:$J$105,0)),"")</f>
        <v>464.32355704141685</v>
      </c>
      <c r="H20" s="7"/>
      <c r="I20" s="9"/>
      <c r="J20" s="3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2.75" customHeight="1" x14ac:dyDescent="0.15">
      <c r="A21" s="7">
        <f>IF(ROWS(A$4:A21)&lt;=MAX('Male Results'!$J$12:$J$105)-1,ROWS(A$4:A21),"")</f>
        <v>18</v>
      </c>
      <c r="B21" s="8" t="str">
        <f>IFERROR(INDEX('Male Results'!$C$12:$C$105,MATCH($A21,'Male Results'!$J$12:$J$105,0)),"")</f>
        <v>Noah Hempen</v>
      </c>
      <c r="C21" s="8" t="str">
        <f>IFERROR(INDEX('Male Results'!$D$12:$D$105,MATCH($A21,'Male Results'!$J$12:$J$105,0)),"")</f>
        <v>Edm</v>
      </c>
      <c r="D21" s="7">
        <f>IFERROR(INDEX('Male Results'!F$12:F$105,MATCH($A21,'Male Results'!$J$12:$J$105,0)),"")</f>
        <v>207.68553311413811</v>
      </c>
      <c r="E21" s="7">
        <f>IFERROR(INDEX('Male Results'!G$12:G$105,MATCH($A21,'Male Results'!$J$12:$J$105,0)),"")</f>
        <v>159.41408059286707</v>
      </c>
      <c r="F21" s="7">
        <f>IFERROR(INDEX('Male Results'!H$12:H$105,MATCH($A21,'Male Results'!$J$12:$J$105,0)),"")</f>
        <v>79.368421052631575</v>
      </c>
      <c r="G21" s="7">
        <f>IFERROR(INDEX('Male Results'!I$12:I$105,MATCH($A21,'Male Results'!$J$12:$J$105,0)),"")</f>
        <v>446.46803475963674</v>
      </c>
      <c r="H21" s="11"/>
      <c r="I21" s="9"/>
      <c r="J21" s="3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2.75" customHeight="1" x14ac:dyDescent="0.15">
      <c r="A22" s="7">
        <f>IF(ROWS(A$4:A22)&lt;=MAX('Male Results'!$J$12:$J$105)-1,ROWS(A$4:A22),"")</f>
        <v>19</v>
      </c>
      <c r="B22" s="8" t="str">
        <f>IFERROR(INDEX('Male Results'!$C$12:$C$105,MATCH($A22,'Male Results'!$J$12:$J$105,0)),"")</f>
        <v>Hunter Osepchuk</v>
      </c>
      <c r="C22" s="8" t="str">
        <f>IFERROR(INDEX('Male Results'!$D$12:$D$105,MATCH($A22,'Male Results'!$J$12:$J$105,0)),"")</f>
        <v>Edm</v>
      </c>
      <c r="D22" s="7">
        <f>IFERROR(INDEX('Male Results'!F$12:F$105,MATCH($A22,'Male Results'!$J$12:$J$105,0)),"")</f>
        <v>257.40252532260308</v>
      </c>
      <c r="E22" s="7">
        <f>IFERROR(INDEX('Male Results'!G$12:G$105,MATCH($A22,'Male Results'!$J$12:$J$105,0)),"")</f>
        <v>181.36842105263156</v>
      </c>
      <c r="F22" s="7">
        <f>IFERROR(INDEX('Male Results'!H$12:H$105,MATCH($A22,'Male Results'!$J$12:$J$105,0)),"")</f>
        <v>0</v>
      </c>
      <c r="G22" s="7">
        <f>IFERROR(INDEX('Male Results'!I$12:I$105,MATCH($A22,'Male Results'!$J$12:$J$105,0)),"")</f>
        <v>438.77094637523464</v>
      </c>
      <c r="H22" s="7"/>
      <c r="I22" s="9"/>
      <c r="J22" s="3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2.75" customHeight="1" x14ac:dyDescent="0.15">
      <c r="A23" s="7">
        <f>IF(ROWS(A$4:A23)&lt;=MAX('Male Results'!$J$12:$J$105)-1,ROWS(A$4:A23),"")</f>
        <v>20</v>
      </c>
      <c r="B23" s="8" t="str">
        <f>IFERROR(INDEX('Male Results'!$C$12:$C$105,MATCH($A23,'Male Results'!$J$12:$J$105,0)),"")</f>
        <v>Elias Hempen</v>
      </c>
      <c r="C23" s="8" t="str">
        <f>IFERROR(INDEX('Male Results'!$D$12:$D$105,MATCH($A23,'Male Results'!$J$12:$J$105,0)),"")</f>
        <v>Edm</v>
      </c>
      <c r="D23" s="7">
        <f>IFERROR(INDEX('Male Results'!F$12:F$105,MATCH($A23,'Male Results'!$J$12:$J$105,0)),"")</f>
        <v>165.8583842179427</v>
      </c>
      <c r="E23" s="7">
        <f>IFERROR(INDEX('Male Results'!G$12:G$105,MATCH($A23,'Male Results'!$J$12:$J$105,0)),"")</f>
        <v>161.5968040759611</v>
      </c>
      <c r="F23" s="7">
        <f>IFERROR(INDEX('Male Results'!H$12:H$105,MATCH($A23,'Male Results'!$J$12:$J$105,0)),"")</f>
        <v>40.585541834327742</v>
      </c>
      <c r="G23" s="7">
        <f>IFERROR(INDEX('Male Results'!I$12:I$105,MATCH($A23,'Male Results'!$J$12:$J$105,0)),"")</f>
        <v>368.04073012823153</v>
      </c>
      <c r="H23" s="7"/>
      <c r="I23" s="9"/>
      <c r="J23" s="3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 x14ac:dyDescent="0.15">
      <c r="A24" s="7">
        <f>IF(ROWS(A$4:A24)&lt;=MAX('Male Results'!$J$12:$J$105)-1,ROWS(A$4:A24),"")</f>
        <v>21</v>
      </c>
      <c r="B24" s="8" t="str">
        <f>IFERROR(INDEX('Male Results'!$C$12:$C$105,MATCH($A24,'Male Results'!$J$12:$J$105,0)),"")</f>
        <v>Jake Dueck</v>
      </c>
      <c r="C24" s="8" t="str">
        <f>IFERROR(INDEX('Male Results'!$D$12:$D$105,MATCH($A24,'Male Results'!$J$12:$J$105,0)),"")</f>
        <v>Sask</v>
      </c>
      <c r="D24" s="7">
        <f>IFERROR(INDEX('Male Results'!F$12:F$105,MATCH($A24,'Male Results'!$J$12:$J$105,0)),"")</f>
        <v>191.15789473684211</v>
      </c>
      <c r="E24" s="7">
        <f>IFERROR(INDEX('Male Results'!G$12:G$105,MATCH($A24,'Male Results'!$J$12:$J$105,0)),"")</f>
        <v>126.44651033717223</v>
      </c>
      <c r="F24" s="7">
        <f>IFERROR(INDEX('Male Results'!H$12:H$105,MATCH($A24,'Male Results'!$J$12:$J$105,0)),"")</f>
        <v>0</v>
      </c>
      <c r="G24" s="7">
        <f>IFERROR(INDEX('Male Results'!I$12:I$105,MATCH($A24,'Male Results'!$J$12:$J$105,0)),"")</f>
        <v>317.60440507401432</v>
      </c>
      <c r="H24" s="7"/>
      <c r="I24" s="9"/>
      <c r="J24" s="3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2.75" customHeight="1" x14ac:dyDescent="0.15">
      <c r="A25" s="7">
        <f>IF(ROWS(A$4:A25)&lt;=MAX('Male Results'!$J$12:$J$105)-1,ROWS(A$4:A25),"")</f>
        <v>22</v>
      </c>
      <c r="B25" s="8" t="str">
        <f>IFERROR(INDEX('Male Results'!$C$12:$C$105,MATCH($A25,'Male Results'!$J$12:$J$105,0)),"")</f>
        <v>Logan Robertson</v>
      </c>
      <c r="C25" s="8" t="str">
        <f>IFERROR(INDEX('Male Results'!$D$12:$D$105,MATCH($A25,'Male Results'!$J$12:$J$105,0)),"")</f>
        <v>Southern</v>
      </c>
      <c r="D25" s="7">
        <f>IFERROR(INDEX('Male Results'!F$12:F$105,MATCH($A25,'Male Results'!$J$12:$J$105,0)),"")</f>
        <v>103.1176608736496</v>
      </c>
      <c r="E25" s="7">
        <f>IFERROR(INDEX('Male Results'!G$12:G$105,MATCH($A25,'Male Results'!$J$12:$J$105,0)),"")</f>
        <v>75.853404353867532</v>
      </c>
      <c r="F25" s="7">
        <f>IFERROR(INDEX('Male Results'!H$12:H$105,MATCH($A25,'Male Results'!$J$12:$J$105,0)),"")</f>
        <v>0</v>
      </c>
      <c r="G25" s="7">
        <f>IFERROR(INDEX('Male Results'!I$12:I$105,MATCH($A25,'Male Results'!$J$12:$J$105,0)),"")</f>
        <v>178.97106522751713</v>
      </c>
      <c r="H25" s="7"/>
      <c r="I25" s="9"/>
      <c r="J25" s="3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2.75" customHeight="1" x14ac:dyDescent="0.15">
      <c r="A26" s="7">
        <f>IF(ROWS(A$4:A26)&lt;=MAX('Male Results'!$J$12:$J$105)-1,ROWS(A$4:A26),"")</f>
        <v>23</v>
      </c>
      <c r="B26" s="8" t="str">
        <f>IFERROR(INDEX('Male Results'!$C$12:$C$105,MATCH($A26,'Male Results'!$J$12:$J$105,0)),"")</f>
        <v>Gray Latta</v>
      </c>
      <c r="C26" s="8" t="str">
        <f>IFERROR(INDEX('Male Results'!$D$12:$D$105,MATCH($A26,'Male Results'!$J$12:$J$105,0)),"")</f>
        <v>Southern</v>
      </c>
      <c r="D26" s="7">
        <f>IFERROR(INDEX('Male Results'!F$12:F$105,MATCH($A26,'Male Results'!$J$12:$J$105,0)),"")</f>
        <v>174.24725960871379</v>
      </c>
      <c r="E26" s="7">
        <f>IFERROR(INDEX('Male Results'!G$12:G$105,MATCH($A26,'Male Results'!$J$12:$J$105,0)),"")</f>
        <v>0</v>
      </c>
      <c r="F26" s="7">
        <f>IFERROR(INDEX('Male Results'!H$12:H$105,MATCH($A26,'Male Results'!$J$12:$J$105,0)),"")</f>
        <v>0</v>
      </c>
      <c r="G26" s="7">
        <f>IFERROR(INDEX('Male Results'!I$12:I$105,MATCH($A26,'Male Results'!$J$12:$J$105,0)),"")</f>
        <v>174.24725960871379</v>
      </c>
      <c r="H26" s="11"/>
      <c r="I26" s="9"/>
      <c r="J26" s="3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2.75" customHeight="1" x14ac:dyDescent="0.15">
      <c r="A27" s="7">
        <f>IF(ROWS(A$4:A27)&lt;=MAX('Male Results'!$J$12:$J$105)-1,ROWS(A$4:A27),"")</f>
        <v>24</v>
      </c>
      <c r="B27" s="8" t="str">
        <f>IFERROR(INDEX('Male Results'!$C$12:$C$105,MATCH($A27,'Male Results'!$J$12:$J$105,0)),"")</f>
        <v>Nathan McNeil</v>
      </c>
      <c r="C27" s="8" t="str">
        <f>IFERROR(INDEX('Male Results'!$D$12:$D$105,MATCH($A27,'Male Results'!$J$12:$J$105,0)),"")</f>
        <v>AMT</v>
      </c>
      <c r="D27" s="7">
        <f>IFERROR(INDEX('Male Results'!F$12:F$105,MATCH($A27,'Male Results'!$J$12:$J$105,0)),"")</f>
        <v>157.61306532663318</v>
      </c>
      <c r="E27" s="7">
        <f>IFERROR(INDEX('Male Results'!G$12:G$105,MATCH($A27,'Male Results'!$J$12:$J$105,0)),"")</f>
        <v>0</v>
      </c>
      <c r="F27" s="7">
        <f>IFERROR(INDEX('Male Results'!H$12:H$105,MATCH($A27,'Male Results'!$J$12:$J$105,0)),"")</f>
        <v>0</v>
      </c>
      <c r="G27" s="7">
        <f>IFERROR(INDEX('Male Results'!I$12:I$105,MATCH($A27,'Male Results'!$J$12:$J$105,0)),"")</f>
        <v>157.61306532663318</v>
      </c>
      <c r="H27" s="11"/>
      <c r="I27" s="9"/>
      <c r="J27" s="3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2.75" customHeight="1" x14ac:dyDescent="0.15">
      <c r="A28" s="7">
        <f>IF(ROWS(A$4:A28)&lt;=MAX('Male Results'!$J$12:$J$105)-1,ROWS(A$4:A28),"")</f>
        <v>25</v>
      </c>
      <c r="B28" s="8" t="str">
        <f>IFERROR(INDEX('Male Results'!$C$12:$C$105,MATCH($A28,'Male Results'!$J$12:$J$105,0)),"")</f>
        <v>Samuel Casorso</v>
      </c>
      <c r="C28" s="8" t="str">
        <f>IFERROR(INDEX('Male Results'!$D$12:$D$105,MATCH($A28,'Male Results'!$J$12:$J$105,0)),"")</f>
        <v>Tawatinaw</v>
      </c>
      <c r="D28" s="7">
        <f>IFERROR(INDEX('Male Results'!F$12:F$105,MATCH($A28,'Male Results'!$J$12:$J$105,0)),"")</f>
        <v>24.080754821701127</v>
      </c>
      <c r="E28" s="7">
        <f>IFERROR(INDEX('Male Results'!G$12:G$105,MATCH($A28,'Male Results'!$J$12:$J$105,0)),"")</f>
        <v>15.263157894736842</v>
      </c>
      <c r="F28" s="7">
        <f>IFERROR(INDEX('Male Results'!H$12:H$105,MATCH($A28,'Male Results'!$J$12:$J$105,0)),"")</f>
        <v>0</v>
      </c>
      <c r="G28" s="7">
        <f>IFERROR(INDEX('Male Results'!I$12:I$105,MATCH($A28,'Male Results'!$J$12:$J$105,0)),"")</f>
        <v>39.34391271643797</v>
      </c>
      <c r="H28" s="11"/>
      <c r="I28" s="9"/>
      <c r="J28" s="3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2.75" customHeight="1" x14ac:dyDescent="0.15">
      <c r="A29" s="7">
        <f>IF(ROWS(A$4:A29)&lt;=MAX('Male Results'!$J$12:$J$105)-1,ROWS(A$4:A29),"")</f>
        <v>26</v>
      </c>
      <c r="B29" s="8" t="str">
        <f>IFERROR(INDEX('Male Results'!$C$12:$C$105,MATCH($A29,'Male Results'!$J$12:$J$105,0)),"")</f>
        <v>Lewis Malek</v>
      </c>
      <c r="C29" s="8" t="str">
        <f>IFERROR(INDEX('Male Results'!$D$12:$D$105,MATCH($A29,'Male Results'!$J$12:$J$105,0)),"")</f>
        <v>Bow Valley</v>
      </c>
      <c r="D29" s="7">
        <f>IFERROR(INDEX('Male Results'!F$12:F$105,MATCH($A29,'Male Results'!$J$12:$J$105,0)),"")</f>
        <v>29.221590120715977</v>
      </c>
      <c r="E29" s="7">
        <f>IFERROR(INDEX('Male Results'!G$12:G$105,MATCH($A29,'Male Results'!$J$12:$J$105,0)),"")</f>
        <v>0</v>
      </c>
      <c r="F29" s="7">
        <f>IFERROR(INDEX('Male Results'!H$12:H$105,MATCH($A29,'Male Results'!$J$12:$J$105,0)),"")</f>
        <v>0</v>
      </c>
      <c r="G29" s="7">
        <f>IFERROR(INDEX('Male Results'!I$12:I$105,MATCH($A29,'Male Results'!$J$12:$J$105,0)),"")</f>
        <v>29.221590120715977</v>
      </c>
      <c r="H29" s="11"/>
      <c r="I29" s="9"/>
      <c r="J29" s="3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2.75" customHeight="1" x14ac:dyDescent="0.15">
      <c r="A30" s="7">
        <f>IF(ROWS(A$4:A30)&lt;=MAX('Male Results'!$J$12:$J$105)-1,ROWS(A$4:A30),"")</f>
        <v>27</v>
      </c>
      <c r="B30" s="8" t="str">
        <f>IFERROR(INDEX('Male Results'!$C$12:$C$105,MATCH($A30,'Male Results'!$J$12:$J$105,0)),"")</f>
        <v>Huck Hammerstrom</v>
      </c>
      <c r="C30" s="8" t="str">
        <f>IFERROR(INDEX('Male Results'!$D$12:$D$105,MATCH($A30,'Male Results'!$J$12:$J$105,0)),"")</f>
        <v>Tawatinaw</v>
      </c>
      <c r="D30" s="7">
        <f>IFERROR(INDEX('Male Results'!F$12:F$105,MATCH($A30,'Male Results'!$J$12:$J$105,0)),"")</f>
        <v>28.409879284029419</v>
      </c>
      <c r="E30" s="7">
        <f>IFERROR(INDEX('Male Results'!G$12:G$105,MATCH($A30,'Male Results'!$J$12:$J$105,0)),"")</f>
        <v>0</v>
      </c>
      <c r="F30" s="7">
        <f>IFERROR(INDEX('Male Results'!H$12:H$105,MATCH($A30,'Male Results'!$J$12:$J$105,0)),"")</f>
        <v>0</v>
      </c>
      <c r="G30" s="7">
        <f>IFERROR(INDEX('Male Results'!I$12:I$105,MATCH($A30,'Male Results'!$J$12:$J$105,0)),"")</f>
        <v>28.409879284029419</v>
      </c>
      <c r="H30" s="7"/>
      <c r="I30" s="9"/>
      <c r="J30" s="3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2.75" customHeight="1" x14ac:dyDescent="0.15">
      <c r="A31" s="7">
        <f>IF(ROWS(A$4:A31)&lt;=MAX('Male Results'!$J$12:$J$105)-1,ROWS(A$4:A31),"")</f>
        <v>28</v>
      </c>
      <c r="B31" s="8" t="str">
        <f>IFERROR(INDEX('Male Results'!$C$12:$C$105,MATCH($A31,'Male Results'!$J$12:$J$105,0)),"")</f>
        <v>Drake Toronchuck</v>
      </c>
      <c r="C31" s="8" t="str">
        <f>IFERROR(INDEX('Male Results'!$D$12:$D$105,MATCH($A31,'Male Results'!$J$12:$J$105,0)),"")</f>
        <v>Edm</v>
      </c>
      <c r="D31" s="7">
        <f>IFERROR(INDEX('Male Results'!F$12:F$105,MATCH($A31,'Male Results'!$J$12:$J$105,0)),"")</f>
        <v>24.080754821701127</v>
      </c>
      <c r="E31" s="7">
        <f>IFERROR(INDEX('Male Results'!G$12:G$105,MATCH($A31,'Male Results'!$J$12:$J$105,0)),"")</f>
        <v>0</v>
      </c>
      <c r="F31" s="7">
        <f>IFERROR(INDEX('Male Results'!H$12:H$105,MATCH($A31,'Male Results'!$J$12:$J$105,0)),"")</f>
        <v>0</v>
      </c>
      <c r="G31" s="7">
        <f>IFERROR(INDEX('Male Results'!I$12:I$105,MATCH($A31,'Male Results'!$J$12:$J$105,0)),"")</f>
        <v>24.080754821701127</v>
      </c>
      <c r="H31" s="7"/>
      <c r="I31" s="9"/>
      <c r="J31" s="3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2.75" customHeight="1" x14ac:dyDescent="0.15">
      <c r="A32" s="7" t="str">
        <f>IF(ROWS(A$4:A32)&lt;=MAX('Male Results'!$J$12:$J$105)-1,ROWS(A$4:A32),"")</f>
        <v/>
      </c>
      <c r="B32" s="8" t="str">
        <f>IFERROR(INDEX('Male Results'!$C$12:$C$105,MATCH($A32,'Male Results'!$J$12:$J$105,0)),"")</f>
        <v/>
      </c>
      <c r="C32" s="8" t="str">
        <f>IFERROR(INDEX('Male Results'!$D$12:$D$105,MATCH($A32,'Male Results'!$J$12:$J$105,0)),"")</f>
        <v/>
      </c>
      <c r="D32" s="7" t="str">
        <f>IFERROR(INDEX('Male Results'!F$12:F$105,MATCH($A32,'Male Results'!$J$12:$J$105,0)),"")</f>
        <v/>
      </c>
      <c r="E32" s="7" t="str">
        <f>IFERROR(INDEX('Male Results'!G$12:G$105,MATCH($A32,'Male Results'!$J$12:$J$105,0)),"")</f>
        <v/>
      </c>
      <c r="F32" s="7" t="str">
        <f>IFERROR(INDEX('Male Results'!H$12:H$105,MATCH($A32,'Male Results'!$J$12:$J$105,0)),"")</f>
        <v/>
      </c>
      <c r="G32" s="7" t="str">
        <f>IFERROR(INDEX('Male Results'!I$12:I$105,MATCH($A32,'Male Results'!$J$12:$J$105,0)),"")</f>
        <v/>
      </c>
      <c r="H32" s="7"/>
      <c r="I32" s="9"/>
      <c r="J32" s="3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2.75" customHeight="1" x14ac:dyDescent="0.15">
      <c r="A33" s="7" t="str">
        <f>IF(ROWS(A$4:A33)&lt;=MAX('Male Results'!$J$12:$J$105)-1,ROWS(A$4:A33),"")</f>
        <v/>
      </c>
      <c r="B33" s="8" t="str">
        <f>IFERROR(INDEX('Male Results'!$C$12:$C$105,MATCH($A33,'Male Results'!$J$12:$J$105,0)),"")</f>
        <v/>
      </c>
      <c r="C33" s="8" t="str">
        <f>IFERROR(INDEX('Male Results'!$D$12:$D$105,MATCH($A33,'Male Results'!$J$12:$J$105,0)),"")</f>
        <v/>
      </c>
      <c r="D33" s="7" t="str">
        <f>IFERROR(INDEX('Male Results'!F$12:F$105,MATCH($A33,'Male Results'!$J$12:$J$105,0)),"")</f>
        <v/>
      </c>
      <c r="E33" s="7" t="str">
        <f>IFERROR(INDEX('Male Results'!G$12:G$105,MATCH($A33,'Male Results'!$J$12:$J$105,0)),"")</f>
        <v/>
      </c>
      <c r="F33" s="7" t="str">
        <f>IFERROR(INDEX('Male Results'!H$12:H$105,MATCH($A33,'Male Results'!$J$12:$J$105,0)),"")</f>
        <v/>
      </c>
      <c r="G33" s="7" t="str">
        <f>IFERROR(INDEX('Male Results'!I$12:I$105,MATCH($A33,'Male Results'!$J$12:$J$105,0)),"")</f>
        <v/>
      </c>
      <c r="H33" s="7"/>
      <c r="I33" s="9"/>
      <c r="J33" s="3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2.75" customHeight="1" x14ac:dyDescent="0.15">
      <c r="A34" s="7" t="str">
        <f>IF(ROWS(A$4:A34)&lt;=MAX('Male Results'!$J$12:$J$105)-1,ROWS(A$4:A34),"")</f>
        <v/>
      </c>
      <c r="B34" s="8" t="str">
        <f>IFERROR(INDEX('Male Results'!$C$12:$C$105,MATCH($A34,'Male Results'!$J$12:$J$105,0)),"")</f>
        <v/>
      </c>
      <c r="C34" s="8" t="str">
        <f>IFERROR(INDEX('Male Results'!$D$12:$D$105,MATCH($A34,'Male Results'!$J$12:$J$105,0)),"")</f>
        <v/>
      </c>
      <c r="D34" s="7" t="str">
        <f>IFERROR(INDEX('Male Results'!F$12:F$105,MATCH($A34,'Male Results'!$J$12:$J$105,0)),"")</f>
        <v/>
      </c>
      <c r="E34" s="7" t="str">
        <f>IFERROR(INDEX('Male Results'!G$12:G$105,MATCH($A34,'Male Results'!$J$12:$J$105,0)),"")</f>
        <v/>
      </c>
      <c r="F34" s="7" t="str">
        <f>IFERROR(INDEX('Male Results'!H$12:H$105,MATCH($A34,'Male Results'!$J$12:$J$105,0)),"")</f>
        <v/>
      </c>
      <c r="G34" s="7" t="str">
        <f>IFERROR(INDEX('Male Results'!I$12:I$105,MATCH($A34,'Male Results'!$J$12:$J$105,0)),"")</f>
        <v/>
      </c>
      <c r="H34" s="7"/>
      <c r="I34" s="9"/>
      <c r="J34" s="3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2.75" customHeight="1" x14ac:dyDescent="0.15">
      <c r="A35" s="7" t="str">
        <f>IF(ROWS(A$4:A35)&lt;=MAX('Male Results'!$J$12:$J$105)-1,ROWS(A$4:A35),"")</f>
        <v/>
      </c>
      <c r="B35" s="8" t="str">
        <f>IFERROR(INDEX('Male Results'!$C$12:$C$105,MATCH($A35,'Male Results'!$J$12:$J$105,0)),"")</f>
        <v/>
      </c>
      <c r="C35" s="8" t="str">
        <f>IFERROR(INDEX('Male Results'!$D$12:$D$105,MATCH($A35,'Male Results'!$J$12:$J$105,0)),"")</f>
        <v/>
      </c>
      <c r="D35" s="7" t="str">
        <f>IFERROR(INDEX('Male Results'!F$12:F$105,MATCH($A35,'Male Results'!$J$12:$J$105,0)),"")</f>
        <v/>
      </c>
      <c r="E35" s="7" t="str">
        <f>IFERROR(INDEX('Male Results'!G$12:G$105,MATCH($A35,'Male Results'!$J$12:$J$105,0)),"")</f>
        <v/>
      </c>
      <c r="F35" s="7" t="str">
        <f>IFERROR(INDEX('Male Results'!H$12:H$105,MATCH($A35,'Male Results'!$J$12:$J$105,0)),"")</f>
        <v/>
      </c>
      <c r="G35" s="7" t="str">
        <f>IFERROR(INDEX('Male Results'!I$12:I$105,MATCH($A35,'Male Results'!$J$12:$J$105,0)),"")</f>
        <v/>
      </c>
      <c r="H35" s="7"/>
      <c r="I35" s="9"/>
      <c r="J35" s="3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2.75" customHeight="1" x14ac:dyDescent="0.15">
      <c r="A36" s="7" t="str">
        <f>IF(ROWS(A$4:A36)&lt;=MAX('Male Results'!$J$12:$J$105)-1,ROWS(A$4:A36),"")</f>
        <v/>
      </c>
      <c r="B36" s="8" t="str">
        <f>IFERROR(INDEX('Male Results'!$C$12:$C$105,MATCH($A36,'Male Results'!$J$12:$J$105,0)),"")</f>
        <v/>
      </c>
      <c r="C36" s="8" t="str">
        <f>IFERROR(INDEX('Male Results'!$D$12:$D$105,MATCH($A36,'Male Results'!$J$12:$J$105,0)),"")</f>
        <v/>
      </c>
      <c r="D36" s="7" t="str">
        <f>IFERROR(INDEX('Male Results'!F$12:F$105,MATCH($A36,'Male Results'!$J$12:$J$105,0)),"")</f>
        <v/>
      </c>
      <c r="E36" s="7" t="str">
        <f>IFERROR(INDEX('Male Results'!G$12:G$105,MATCH($A36,'Male Results'!$J$12:$J$105,0)),"")</f>
        <v/>
      </c>
      <c r="F36" s="7" t="str">
        <f>IFERROR(INDEX('Male Results'!H$12:H$105,MATCH($A36,'Male Results'!$J$12:$J$105,0)),"")</f>
        <v/>
      </c>
      <c r="G36" s="7" t="str">
        <f>IFERROR(INDEX('Male Results'!I$12:I$105,MATCH($A36,'Male Results'!$J$12:$J$105,0)),"")</f>
        <v/>
      </c>
      <c r="H36" s="7"/>
      <c r="I36" s="9"/>
      <c r="J36" s="3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2.75" customHeight="1" x14ac:dyDescent="0.15">
      <c r="A37" s="7" t="str">
        <f>IF(ROWS(A$4:A37)&lt;=MAX('Male Results'!$J$12:$J$105)-1,ROWS(A$4:A37),"")</f>
        <v/>
      </c>
      <c r="B37" s="8" t="str">
        <f>IFERROR(INDEX('Male Results'!$C$12:$C$105,MATCH($A37,'Male Results'!$J$12:$J$105,0)),"")</f>
        <v/>
      </c>
      <c r="C37" s="8" t="str">
        <f>IFERROR(INDEX('Male Results'!$D$12:$D$105,MATCH($A37,'Male Results'!$J$12:$J$105,0)),"")</f>
        <v/>
      </c>
      <c r="D37" s="7" t="str">
        <f>IFERROR(INDEX('Male Results'!F$12:F$105,MATCH($A37,'Male Results'!$J$12:$J$105,0)),"")</f>
        <v/>
      </c>
      <c r="E37" s="7" t="str">
        <f>IFERROR(INDEX('Male Results'!G$12:G$105,MATCH($A37,'Male Results'!$J$12:$J$105,0)),"")</f>
        <v/>
      </c>
      <c r="F37" s="7" t="str">
        <f>IFERROR(INDEX('Male Results'!H$12:H$105,MATCH($A37,'Male Results'!$J$12:$J$105,0)),"")</f>
        <v/>
      </c>
      <c r="G37" s="7" t="str">
        <f>IFERROR(INDEX('Male Results'!I$12:I$105,MATCH($A37,'Male Results'!$J$12:$J$105,0)),"")</f>
        <v/>
      </c>
      <c r="H37" s="7"/>
      <c r="I37" s="9"/>
      <c r="J37" s="3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2.75" customHeight="1" x14ac:dyDescent="0.15">
      <c r="A38" s="7" t="str">
        <f>IF(ROWS(A$4:A38)&lt;=MAX('Male Results'!$J$12:$J$105)-1,ROWS(A$4:A38),"")</f>
        <v/>
      </c>
      <c r="B38" s="8" t="str">
        <f>IFERROR(INDEX('Male Results'!$C$12:$C$105,MATCH($A38,'Male Results'!$J$12:$J$105,0)),"")</f>
        <v/>
      </c>
      <c r="C38" s="8" t="str">
        <f>IFERROR(INDEX('Male Results'!$D$12:$D$105,MATCH($A38,'Male Results'!$J$12:$J$105,0)),"")</f>
        <v/>
      </c>
      <c r="D38" s="7" t="str">
        <f>IFERROR(INDEX('Male Results'!F$12:F$105,MATCH($A38,'Male Results'!$J$12:$J$105,0)),"")</f>
        <v/>
      </c>
      <c r="E38" s="7" t="str">
        <f>IFERROR(INDEX('Male Results'!G$12:G$105,MATCH($A38,'Male Results'!$J$12:$J$105,0)),"")</f>
        <v/>
      </c>
      <c r="F38" s="7" t="str">
        <f>IFERROR(INDEX('Male Results'!H$12:H$105,MATCH($A38,'Male Results'!$J$12:$J$105,0)),"")</f>
        <v/>
      </c>
      <c r="G38" s="7" t="str">
        <f>IFERROR(INDEX('Male Results'!I$12:I$105,MATCH($A38,'Male Results'!$J$12:$J$105,0)),"")</f>
        <v/>
      </c>
      <c r="H38" s="7"/>
      <c r="I38" s="9"/>
      <c r="J38" s="3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2.75" customHeight="1" x14ac:dyDescent="0.15">
      <c r="A39" s="7" t="str">
        <f>IF(ROWS(A$4:A39)&lt;=MAX('Male Results'!$J$12:$J$105)-1,ROWS(A$4:A39),"")</f>
        <v/>
      </c>
      <c r="B39" s="8" t="str">
        <f>IFERROR(INDEX('Male Results'!$C$12:$C$105,MATCH($A39,'Male Results'!$J$12:$J$105,0)),"")</f>
        <v/>
      </c>
      <c r="C39" s="8" t="str">
        <f>IFERROR(INDEX('Male Results'!$D$12:$D$105,MATCH($A39,'Male Results'!$J$12:$J$105,0)),"")</f>
        <v/>
      </c>
      <c r="D39" s="7" t="str">
        <f>IFERROR(INDEX('Male Results'!F$12:F$105,MATCH($A39,'Male Results'!$J$12:$J$105,0)),"")</f>
        <v/>
      </c>
      <c r="E39" s="7" t="str">
        <f>IFERROR(INDEX('Male Results'!G$12:G$105,MATCH($A39,'Male Results'!$J$12:$J$105,0)),"")</f>
        <v/>
      </c>
      <c r="F39" s="7" t="str">
        <f>IFERROR(INDEX('Male Results'!H$12:H$105,MATCH($A39,'Male Results'!$J$12:$J$105,0)),"")</f>
        <v/>
      </c>
      <c r="G39" s="7" t="str">
        <f>IFERROR(INDEX('Male Results'!I$12:I$105,MATCH($A39,'Male Results'!$J$12:$J$105,0)),"")</f>
        <v/>
      </c>
      <c r="H39" s="7"/>
      <c r="I39" s="9"/>
      <c r="J39" s="3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2.75" customHeight="1" x14ac:dyDescent="0.15">
      <c r="A40" s="7" t="str">
        <f>IF(ROWS(A$4:A40)&lt;=MAX('Male Results'!$J$12:$J$105)-1,ROWS(A$4:A40),"")</f>
        <v/>
      </c>
      <c r="B40" s="8" t="str">
        <f>IFERROR(INDEX('Male Results'!$C$12:$C$105,MATCH($A40,'Male Results'!$J$12:$J$105,0)),"")</f>
        <v/>
      </c>
      <c r="C40" s="8" t="str">
        <f>IFERROR(INDEX('Male Results'!$D$12:$D$105,MATCH($A40,'Male Results'!$J$12:$J$105,0)),"")</f>
        <v/>
      </c>
      <c r="D40" s="7" t="str">
        <f>IFERROR(INDEX('Male Results'!F$12:F$105,MATCH($A40,'Male Results'!$J$12:$J$105,0)),"")</f>
        <v/>
      </c>
      <c r="E40" s="7" t="str">
        <f>IFERROR(INDEX('Male Results'!G$12:G$105,MATCH($A40,'Male Results'!$J$12:$J$105,0)),"")</f>
        <v/>
      </c>
      <c r="F40" s="7" t="str">
        <f>IFERROR(INDEX('Male Results'!H$12:H$105,MATCH($A40,'Male Results'!$J$12:$J$105,0)),"")</f>
        <v/>
      </c>
      <c r="G40" s="7" t="str">
        <f>IFERROR(INDEX('Male Results'!I$12:I$105,MATCH($A40,'Male Results'!$J$12:$J$105,0)),"")</f>
        <v/>
      </c>
      <c r="H40" s="7"/>
      <c r="I40" s="9"/>
      <c r="J40" s="3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2.75" customHeight="1" x14ac:dyDescent="0.15">
      <c r="A41" s="7" t="str">
        <f>IF(ROWS(A$4:A41)&lt;=MAX('Male Results'!$J$12:$J$105)-1,ROWS(A$4:A41),"")</f>
        <v/>
      </c>
      <c r="B41" s="8" t="str">
        <f>IFERROR(INDEX('Male Results'!$C$12:$C$105,MATCH($A41,'Male Results'!$J$12:$J$105,0)),"")</f>
        <v/>
      </c>
      <c r="C41" s="8" t="str">
        <f>IFERROR(INDEX('Male Results'!$D$12:$D$105,MATCH($A41,'Male Results'!$J$12:$J$105,0)),"")</f>
        <v/>
      </c>
      <c r="D41" s="7" t="str">
        <f>IFERROR(INDEX('Male Results'!F$12:F$105,MATCH($A41,'Male Results'!$J$12:$J$105,0)),"")</f>
        <v/>
      </c>
      <c r="E41" s="7" t="str">
        <f>IFERROR(INDEX('Male Results'!G$12:G$105,MATCH($A41,'Male Results'!$J$12:$J$105,0)),"")</f>
        <v/>
      </c>
      <c r="F41" s="7" t="str">
        <f>IFERROR(INDEX('Male Results'!H$12:H$105,MATCH($A41,'Male Results'!$J$12:$J$105,0)),"")</f>
        <v/>
      </c>
      <c r="G41" s="7" t="str">
        <f>IFERROR(INDEX('Male Results'!I$12:I$105,MATCH($A41,'Male Results'!$J$12:$J$105,0)),"")</f>
        <v/>
      </c>
      <c r="H41" s="7"/>
      <c r="I41" s="9"/>
      <c r="J41" s="3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2.75" customHeight="1" x14ac:dyDescent="0.15">
      <c r="A42" s="7" t="str">
        <f>IF(ROWS(A$4:A42)&lt;=MAX('Male Results'!$J$12:$J$105)-1,ROWS(A$4:A42),"")</f>
        <v/>
      </c>
      <c r="B42" s="8" t="str">
        <f>IFERROR(INDEX('Male Results'!$C$12:$C$105,MATCH($A42,'Male Results'!$J$12:$J$105,0)),"")</f>
        <v/>
      </c>
      <c r="C42" s="8" t="str">
        <f>IFERROR(INDEX('Male Results'!$D$12:$D$105,MATCH($A42,'Male Results'!$J$12:$J$105,0)),"")</f>
        <v/>
      </c>
      <c r="D42" s="7" t="str">
        <f>IFERROR(INDEX('Male Results'!F$12:F$105,MATCH($A42,'Male Results'!$J$12:$J$105,0)),"")</f>
        <v/>
      </c>
      <c r="E42" s="7" t="str">
        <f>IFERROR(INDEX('Male Results'!G$12:G$105,MATCH($A42,'Male Results'!$J$12:$J$105,0)),"")</f>
        <v/>
      </c>
      <c r="F42" s="7" t="str">
        <f>IFERROR(INDEX('Male Results'!H$12:H$105,MATCH($A42,'Male Results'!$J$12:$J$105,0)),"")</f>
        <v/>
      </c>
      <c r="G42" s="7" t="str">
        <f>IFERROR(INDEX('Male Results'!I$12:I$105,MATCH($A42,'Male Results'!$J$12:$J$105,0)),"")</f>
        <v/>
      </c>
      <c r="H42" s="7"/>
      <c r="I42" s="9"/>
      <c r="J42" s="3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2.75" customHeight="1" x14ac:dyDescent="0.15">
      <c r="A43" s="7" t="str">
        <f>IF(ROWS(A$4:A43)&lt;=MAX('Male Results'!$J$12:$J$105)-1,ROWS(A$4:A43),"")</f>
        <v/>
      </c>
      <c r="B43" s="8" t="str">
        <f>IFERROR(INDEX('Male Results'!$C$12:$C$105,MATCH($A43,'Male Results'!$J$12:$J$105,0)),"")</f>
        <v/>
      </c>
      <c r="C43" s="8" t="str">
        <f>IFERROR(INDEX('Male Results'!$D$12:$D$105,MATCH($A43,'Male Results'!$J$12:$J$105,0)),"")</f>
        <v/>
      </c>
      <c r="D43" s="7" t="str">
        <f>IFERROR(INDEX('Male Results'!F$12:F$105,MATCH($A43,'Male Results'!$J$12:$J$105,0)),"")</f>
        <v/>
      </c>
      <c r="E43" s="7" t="str">
        <f>IFERROR(INDEX('Male Results'!G$12:G$105,MATCH($A43,'Male Results'!$J$12:$J$105,0)),"")</f>
        <v/>
      </c>
      <c r="F43" s="7" t="str">
        <f>IFERROR(INDEX('Male Results'!H$12:H$105,MATCH($A43,'Male Results'!$J$12:$J$105,0)),"")</f>
        <v/>
      </c>
      <c r="G43" s="7" t="str">
        <f>IFERROR(INDEX('Male Results'!I$12:I$105,MATCH($A43,'Male Results'!$J$12:$J$105,0)),"")</f>
        <v/>
      </c>
      <c r="H43" s="7"/>
      <c r="I43" s="9"/>
      <c r="J43" s="3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2.75" customHeight="1" x14ac:dyDescent="0.15">
      <c r="A44" s="7" t="str">
        <f>IF(ROWS(A$4:A44)&lt;=MAX('Male Results'!$J$12:$J$105)-1,ROWS(A$4:A44),"")</f>
        <v/>
      </c>
      <c r="B44" s="8" t="str">
        <f>IFERROR(INDEX('Male Results'!$C$12:$C$105,MATCH($A44,'Male Results'!$J$12:$J$105,0)),"")</f>
        <v/>
      </c>
      <c r="C44" s="8" t="str">
        <f>IFERROR(INDEX('Male Results'!$D$12:$D$105,MATCH($A44,'Male Results'!$J$12:$J$105,0)),"")</f>
        <v/>
      </c>
      <c r="D44" s="7" t="str">
        <f>IFERROR(INDEX('Male Results'!F$12:F$105,MATCH($A44,'Male Results'!$J$12:$J$105,0)),"")</f>
        <v/>
      </c>
      <c r="E44" s="7" t="str">
        <f>IFERROR(INDEX('Male Results'!G$12:G$105,MATCH($A44,'Male Results'!$J$12:$J$105,0)),"")</f>
        <v/>
      </c>
      <c r="F44" s="7" t="str">
        <f>IFERROR(INDEX('Male Results'!H$12:H$105,MATCH($A44,'Male Results'!$J$12:$J$105,0)),"")</f>
        <v/>
      </c>
      <c r="G44" s="7" t="str">
        <f>IFERROR(INDEX('Male Results'!I$12:I$105,MATCH($A44,'Male Results'!$J$12:$J$105,0)),"")</f>
        <v/>
      </c>
      <c r="H44" s="7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2.75" customHeight="1" x14ac:dyDescent="0.15">
      <c r="A45" s="7" t="str">
        <f>IF(ROWS(A$4:A45)&lt;=MAX('Male Results'!$J$12:$J$105)-1,ROWS(A$4:A45),"")</f>
        <v/>
      </c>
      <c r="B45" s="8" t="str">
        <f>IFERROR(INDEX('Male Results'!$C$12:$C$105,MATCH($A45,'Male Results'!$J$12:$J$105,0)),"")</f>
        <v/>
      </c>
      <c r="C45" s="8" t="str">
        <f>IFERROR(INDEX('Male Results'!$D$12:$D$105,MATCH($A45,'Male Results'!$J$12:$J$105,0)),"")</f>
        <v/>
      </c>
      <c r="D45" s="7" t="str">
        <f>IFERROR(INDEX('Male Results'!F$12:F$105,MATCH($A45,'Male Results'!$J$12:$J$105,0)),"")</f>
        <v/>
      </c>
      <c r="E45" s="7" t="str">
        <f>IFERROR(INDEX('Male Results'!G$12:G$105,MATCH($A45,'Male Results'!$J$12:$J$105,0)),"")</f>
        <v/>
      </c>
      <c r="F45" s="7" t="str">
        <f>IFERROR(INDEX('Male Results'!H$12:H$105,MATCH($A45,'Male Results'!$J$12:$J$105,0)),"")</f>
        <v/>
      </c>
      <c r="G45" s="7" t="str">
        <f>IFERROR(INDEX('Male Results'!I$12:I$105,MATCH($A45,'Male Results'!$J$12:$J$105,0)),"")</f>
        <v/>
      </c>
      <c r="H45" s="7"/>
      <c r="I45" s="27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2.75" customHeight="1" x14ac:dyDescent="0.15">
      <c r="A46" s="7" t="str">
        <f>IF(ROWS(A$4:A46)&lt;=MAX('Male Results'!$J$12:$J$105)-1,ROWS(A$4:A46),"")</f>
        <v/>
      </c>
      <c r="B46" s="8" t="str">
        <f>IFERROR(INDEX('Male Results'!$C$12:$C$105,MATCH($A46,'Male Results'!$J$12:$J$105,0)),"")</f>
        <v/>
      </c>
      <c r="C46" s="8" t="str">
        <f>IFERROR(INDEX('Male Results'!$D$12:$D$105,MATCH($A46,'Male Results'!$J$12:$J$105,0)),"")</f>
        <v/>
      </c>
      <c r="D46" s="7" t="str">
        <f>IFERROR(INDEX('Male Results'!F$12:F$105,MATCH($A46,'Male Results'!$J$12:$J$105,0)),"")</f>
        <v/>
      </c>
      <c r="E46" s="7" t="str">
        <f>IFERROR(INDEX('Male Results'!G$12:G$105,MATCH($A46,'Male Results'!$J$12:$J$105,0)),"")</f>
        <v/>
      </c>
      <c r="F46" s="7" t="str">
        <f>IFERROR(INDEX('Male Results'!H$12:H$105,MATCH($A46,'Male Results'!$J$12:$J$105,0)),"")</f>
        <v/>
      </c>
      <c r="G46" s="7" t="str">
        <f>IFERROR(INDEX('Male Results'!I$12:I$105,MATCH($A46,'Male Results'!$J$12:$J$105,0)),"")</f>
        <v/>
      </c>
      <c r="H46" s="7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2.75" customHeight="1" x14ac:dyDescent="0.15">
      <c r="A47" s="7" t="str">
        <f>IF(ROWS(A$4:A47)&lt;=MAX('Male Results'!$J$12:$J$105)-1,ROWS(A$4:A47),"")</f>
        <v/>
      </c>
      <c r="B47" s="8" t="str">
        <f>IFERROR(INDEX('Male Results'!$C$12:$C$105,MATCH($A47,'Male Results'!$J$12:$J$105,0)),"")</f>
        <v/>
      </c>
      <c r="C47" s="8" t="str">
        <f>IFERROR(INDEX('Male Results'!$D$12:$D$105,MATCH($A47,'Male Results'!$J$12:$J$105,0)),"")</f>
        <v/>
      </c>
      <c r="D47" s="7" t="str">
        <f>IFERROR(INDEX('Male Results'!F$12:F$105,MATCH($A47,'Male Results'!$J$12:$J$105,0)),"")</f>
        <v/>
      </c>
      <c r="E47" s="7" t="str">
        <f>IFERROR(INDEX('Male Results'!G$12:G$105,MATCH($A47,'Male Results'!$J$12:$J$105,0)),"")</f>
        <v/>
      </c>
      <c r="F47" s="7" t="str">
        <f>IFERROR(INDEX('Male Results'!H$12:H$105,MATCH($A47,'Male Results'!$J$12:$J$105,0)),"")</f>
        <v/>
      </c>
      <c r="G47" s="7" t="str">
        <f>IFERROR(INDEX('Male Results'!I$12:I$105,MATCH($A47,'Male Results'!$J$12:$J$105,0)),"")</f>
        <v/>
      </c>
      <c r="H47" s="7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2.75" customHeight="1" x14ac:dyDescent="0.15">
      <c r="A48" s="7" t="str">
        <f>IF(ROWS(A$4:A48)&lt;=MAX('Male Results'!$J$12:$J$105)-1,ROWS(A$4:A48),"")</f>
        <v/>
      </c>
      <c r="B48" s="8" t="str">
        <f>IFERROR(INDEX('Male Results'!$C$12:$C$105,MATCH($A48,'Male Results'!$J$12:$J$105,0)),"")</f>
        <v/>
      </c>
      <c r="C48" s="8" t="str">
        <f>IFERROR(INDEX('Male Results'!$D$12:$D$105,MATCH($A48,'Male Results'!$J$12:$J$105,0)),"")</f>
        <v/>
      </c>
      <c r="D48" s="7" t="str">
        <f>IFERROR(INDEX('Male Results'!F$12:F$105,MATCH($A48,'Male Results'!$J$12:$J$105,0)),"")</f>
        <v/>
      </c>
      <c r="E48" s="7" t="str">
        <f>IFERROR(INDEX('Male Results'!G$12:G$105,MATCH($A48,'Male Results'!$J$12:$J$105,0)),"")</f>
        <v/>
      </c>
      <c r="F48" s="7" t="str">
        <f>IFERROR(INDEX('Male Results'!H$12:H$105,MATCH($A48,'Male Results'!$J$12:$J$105,0)),"")</f>
        <v/>
      </c>
      <c r="G48" s="7" t="str">
        <f>IFERROR(INDEX('Male Results'!I$12:I$105,MATCH($A48,'Male Results'!$J$12:$J$105,0)),"")</f>
        <v/>
      </c>
      <c r="H48" s="7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2.75" customHeight="1" x14ac:dyDescent="0.15">
      <c r="A49" s="7" t="str">
        <f>IF(ROWS(A$4:A49)&lt;=MAX('Male Results'!$J$12:$J$105)-1,ROWS(A$4:A49),"")</f>
        <v/>
      </c>
      <c r="B49" s="8" t="str">
        <f>IFERROR(INDEX('Male Results'!$C$12:$C$105,MATCH($A49,'Male Results'!$J$12:$J$105,0)),"")</f>
        <v/>
      </c>
      <c r="C49" s="8" t="str">
        <f>IFERROR(INDEX('Male Results'!$D$12:$D$105,MATCH($A49,'Male Results'!$J$12:$J$105,0)),"")</f>
        <v/>
      </c>
      <c r="D49" s="7" t="str">
        <f>IFERROR(INDEX('Male Results'!F$12:F$105,MATCH($A49,'Male Results'!$J$12:$J$105,0)),"")</f>
        <v/>
      </c>
      <c r="E49" s="7" t="str">
        <f>IFERROR(INDEX('Male Results'!G$12:G$105,MATCH($A49,'Male Results'!$J$12:$J$105,0)),"")</f>
        <v/>
      </c>
      <c r="F49" s="7" t="str">
        <f>IFERROR(INDEX('Male Results'!H$12:H$105,MATCH($A49,'Male Results'!$J$12:$J$105,0)),"")</f>
        <v/>
      </c>
      <c r="G49" s="7" t="str">
        <f>IFERROR(INDEX('Male Results'!I$12:I$105,MATCH($A49,'Male Results'!$J$12:$J$105,0)),"")</f>
        <v/>
      </c>
      <c r="H49" s="7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2.75" customHeight="1" x14ac:dyDescent="0.15">
      <c r="A50" s="7" t="str">
        <f>IF(ROWS(A$4:A50)&lt;=MAX('Male Results'!$J$12:$J$105)-1,ROWS(A$4:A50),"")</f>
        <v/>
      </c>
      <c r="B50" s="8" t="str">
        <f>IFERROR(INDEX('Male Results'!$C$12:$C$105,MATCH($A50,'Male Results'!$J$12:$J$105,0)),"")</f>
        <v/>
      </c>
      <c r="C50" s="8" t="str">
        <f>IFERROR(INDEX('Male Results'!$D$12:$D$105,MATCH($A50,'Male Results'!$J$12:$J$105,0)),"")</f>
        <v/>
      </c>
      <c r="D50" s="7" t="str">
        <f>IFERROR(INDEX('Male Results'!F$12:F$105,MATCH($A50,'Male Results'!$J$12:$J$105,0)),"")</f>
        <v/>
      </c>
      <c r="E50" s="7" t="str">
        <f>IFERROR(INDEX('Male Results'!G$12:G$105,MATCH($A50,'Male Results'!$J$12:$J$105,0)),"")</f>
        <v/>
      </c>
      <c r="F50" s="7" t="str">
        <f>IFERROR(INDEX('Male Results'!H$12:H$105,MATCH($A50,'Male Results'!$J$12:$J$105,0)),"")</f>
        <v/>
      </c>
      <c r="G50" s="7" t="str">
        <f>IFERROR(INDEX('Male Results'!I$12:I$105,MATCH($A50,'Male Results'!$J$12:$J$105,0)),"")</f>
        <v/>
      </c>
      <c r="H50" s="7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2.75" customHeight="1" x14ac:dyDescent="0.15">
      <c r="A51" s="7" t="str">
        <f>IF(ROWS(A$4:A51)&lt;=MAX('Male Results'!$J$12:$J$105)-1,ROWS(A$4:A51),"")</f>
        <v/>
      </c>
      <c r="B51" s="8" t="str">
        <f>IFERROR(INDEX('Male Results'!$C$12:$C$105,MATCH($A51,'Male Results'!$J$12:$J$105,0)),"")</f>
        <v/>
      </c>
      <c r="C51" s="8" t="str">
        <f>IFERROR(INDEX('Male Results'!$D$12:$D$105,MATCH($A51,'Male Results'!$J$12:$J$105,0)),"")</f>
        <v/>
      </c>
      <c r="D51" s="7" t="str">
        <f>IFERROR(INDEX('Male Results'!F$12:F$105,MATCH($A51,'Male Results'!$J$12:$J$105,0)),"")</f>
        <v/>
      </c>
      <c r="E51" s="7" t="str">
        <f>IFERROR(INDEX('Male Results'!G$12:G$105,MATCH($A51,'Male Results'!$J$12:$J$105,0)),"")</f>
        <v/>
      </c>
      <c r="F51" s="7" t="str">
        <f>IFERROR(INDEX('Male Results'!H$12:H$105,MATCH($A51,'Male Results'!$J$12:$J$105,0)),"")</f>
        <v/>
      </c>
      <c r="G51" s="7" t="str">
        <f>IFERROR(INDEX('Male Results'!I$12:I$105,MATCH($A51,'Male Results'!$J$12:$J$105,0)),"")</f>
        <v/>
      </c>
      <c r="H51" s="7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2.75" customHeight="1" x14ac:dyDescent="0.15">
      <c r="A52" s="7" t="str">
        <f>IF(ROWS(A$4:A52)&lt;=MAX('Male Results'!$J$12:$J$105)-1,ROWS(A$4:A52),"")</f>
        <v/>
      </c>
      <c r="B52" s="8" t="str">
        <f>IFERROR(INDEX('Male Results'!$C$12:$C$105,MATCH($A56,'Male Results'!$J$12:$J$105,0)),"")</f>
        <v/>
      </c>
      <c r="C52" s="8" t="str">
        <f>IFERROR(INDEX('Male Results'!$D$12:$D$105,MATCH($A56,'Male Results'!$J$12:$J$105,0)),"")</f>
        <v/>
      </c>
      <c r="D52" s="7" t="str">
        <f>IFERROR(INDEX('Male Results'!F$12:F$105,MATCH($A56,'Male Results'!$J$12:$J$105,0)),"")</f>
        <v/>
      </c>
      <c r="E52" s="7" t="str">
        <f>IFERROR(INDEX('Male Results'!G$12:G$105,MATCH($A56,'Male Results'!$J$12:$J$105,0)),"")</f>
        <v/>
      </c>
      <c r="F52" s="7" t="str">
        <f>IFERROR(INDEX('Male Results'!H$12:H$105,MATCH($A56,'Male Results'!$J$12:$J$105,0)),"")</f>
        <v/>
      </c>
      <c r="G52" s="7" t="str">
        <f>IFERROR(INDEX('Male Results'!I$12:I$105,MATCH($A56,'Male Results'!$J$12:$J$105,0)),"")</f>
        <v/>
      </c>
      <c r="H52" s="7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2.75" customHeight="1" x14ac:dyDescent="0.15">
      <c r="A53" s="7" t="str">
        <f>IF(ROWS(A$4:A53)&lt;=MAX('Male Results'!$J$12:$J$105)-1,ROWS(A$4:A53),"")</f>
        <v/>
      </c>
      <c r="B53" s="8" t="str">
        <f>IFERROR(INDEX('Male Results'!$C$12:$C$105,MATCH($A57,'Male Results'!$J$12:$J$105,0)),"")</f>
        <v/>
      </c>
      <c r="C53" s="8" t="str">
        <f>IFERROR(INDEX('Male Results'!$D$12:$D$105,MATCH($A57,'Male Results'!$J$12:$J$105,0)),"")</f>
        <v/>
      </c>
      <c r="D53" s="7" t="str">
        <f>IFERROR(INDEX('Male Results'!F$12:F$105,MATCH($A57,'Male Results'!$J$12:$J$105,0)),"")</f>
        <v/>
      </c>
      <c r="E53" s="7" t="str">
        <f>IFERROR(INDEX('Male Results'!G$12:G$105,MATCH($A57,'Male Results'!$J$12:$J$105,0)),"")</f>
        <v/>
      </c>
      <c r="F53" s="7" t="str">
        <f>IFERROR(INDEX('Male Results'!H$12:H$105,MATCH($A57,'Male Results'!$J$12:$J$105,0)),"")</f>
        <v/>
      </c>
      <c r="G53" s="7" t="str">
        <f>IFERROR(INDEX('Male Results'!I$12:I$105,MATCH($A57,'Male Results'!$J$12:$J$105,0)),"")</f>
        <v/>
      </c>
      <c r="H53" s="7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2.75" customHeight="1" x14ac:dyDescent="0.15">
      <c r="A54" s="7" t="str">
        <f>IF(ROWS(A$4:A54)&lt;=MAX('Male Results'!$J$12:$J$105)-1,ROWS(A$4:A54),"")</f>
        <v/>
      </c>
      <c r="B54" s="8" t="str">
        <f>IFERROR(INDEX('Male Results'!$C$12:$C$105,MATCH($A58,'Male Results'!$J$12:$J$105,0)),"")</f>
        <v/>
      </c>
      <c r="C54" s="8" t="str">
        <f>IFERROR(INDEX('Male Results'!$D$12:$D$105,MATCH($A58,'Male Results'!$J$12:$J$105,0)),"")</f>
        <v/>
      </c>
      <c r="D54" s="7" t="str">
        <f>IFERROR(INDEX('Male Results'!F$12:F$105,MATCH($A58,'Male Results'!$J$12:$J$105,0)),"")</f>
        <v/>
      </c>
      <c r="E54" s="7" t="str">
        <f>IFERROR(INDEX('Male Results'!G$12:G$105,MATCH($A58,'Male Results'!$J$12:$J$105,0)),"")</f>
        <v/>
      </c>
      <c r="F54" s="7" t="str">
        <f>IFERROR(INDEX('Male Results'!H$12:H$105,MATCH($A58,'Male Results'!$J$12:$J$105,0)),"")</f>
        <v/>
      </c>
      <c r="G54" s="7" t="str">
        <f>IFERROR(INDEX('Male Results'!I$12:I$105,MATCH($A58,'Male Results'!$J$12:$J$105,0)),"")</f>
        <v/>
      </c>
      <c r="H54" s="7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2.75" customHeight="1" x14ac:dyDescent="0.15">
      <c r="A55" s="7" t="str">
        <f>IF(ROWS(A$4:A55)&lt;=MAX('Male Results'!$J$12:$J$105)-1,ROWS(A$4:A55),"")</f>
        <v/>
      </c>
      <c r="B55" s="8" t="str">
        <f>IFERROR(INDEX('Male Results'!$C$12:$C$105,MATCH($A59,'Male Results'!$J$12:$J$105,0)),"")</f>
        <v/>
      </c>
      <c r="C55" s="8" t="str">
        <f>IFERROR(INDEX('Male Results'!$D$12:$D$105,MATCH($A59,'Male Results'!$J$12:$J$105,0)),"")</f>
        <v/>
      </c>
      <c r="D55" s="7" t="str">
        <f>IFERROR(INDEX('Male Results'!F$12:F$105,MATCH($A59,'Male Results'!$J$12:$J$105,0)),"")</f>
        <v/>
      </c>
      <c r="E55" s="7" t="str">
        <f>IFERROR(INDEX('Male Results'!G$12:G$105,MATCH($A59,'Male Results'!$J$12:$J$105,0)),"")</f>
        <v/>
      </c>
      <c r="F55" s="7" t="str">
        <f>IFERROR(INDEX('Male Results'!H$12:H$105,MATCH($A59,'Male Results'!$J$12:$J$105,0)),"")</f>
        <v/>
      </c>
      <c r="G55" s="7" t="str">
        <f>IFERROR(INDEX('Male Results'!I$12:I$105,MATCH($A59,'Male Results'!$J$12:$J$105,0)),"")</f>
        <v/>
      </c>
      <c r="H55" s="7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2.75" customHeight="1" x14ac:dyDescent="0.15">
      <c r="A56" s="7" t="str">
        <f>IF(ROWS(A$4:A56)&lt;=MAX('Male Results'!$J$12:$J$105)-1,ROWS(A$4:A56),"")</f>
        <v/>
      </c>
      <c r="B56" s="8" t="str">
        <f>IFERROR(INDEX('Male Results'!$C$12:$C$105,MATCH($A60,'Male Results'!$J$12:$J$105,0)),"")</f>
        <v/>
      </c>
      <c r="C56" s="8" t="str">
        <f>IFERROR(INDEX('Male Results'!$D$12:$D$105,MATCH($A60,'Male Results'!$J$12:$J$105,0)),"")</f>
        <v/>
      </c>
      <c r="D56" s="7" t="str">
        <f>IFERROR(INDEX('Male Results'!F$12:F$105,MATCH($A60,'Male Results'!$J$12:$J$105,0)),"")</f>
        <v/>
      </c>
      <c r="E56" s="7" t="str">
        <f>IFERROR(INDEX('Male Results'!G$12:G$105,MATCH($A60,'Male Results'!$J$12:$J$105,0)),"")</f>
        <v/>
      </c>
      <c r="F56" s="7" t="str">
        <f>IFERROR(INDEX('Male Results'!H$12:H$105,MATCH($A60,'Male Results'!$J$12:$J$105,0)),"")</f>
        <v/>
      </c>
      <c r="G56" s="7" t="str">
        <f>IFERROR(INDEX('Male Results'!I$12:I$105,MATCH($A60,'Male Results'!$J$12:$J$105,0)),"")</f>
        <v/>
      </c>
      <c r="H56" s="7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2.75" customHeight="1" x14ac:dyDescent="0.15">
      <c r="A57" s="7" t="str">
        <f>IF(ROWS(A$4:A57)&lt;=MAX('Male Results'!$J$12:$J$105)-1,ROWS(A$4:A57),"")</f>
        <v/>
      </c>
      <c r="B57" s="8" t="str">
        <f>IFERROR(INDEX('Male Results'!$C$12:$C$105,MATCH($A61,'Male Results'!$J$12:$J$105,0)),"")</f>
        <v/>
      </c>
      <c r="C57" s="8" t="str">
        <f>IFERROR(INDEX('Male Results'!$D$12:$D$105,MATCH($A61,'Male Results'!$J$12:$J$105,0)),"")</f>
        <v/>
      </c>
      <c r="D57" s="7" t="str">
        <f>IFERROR(INDEX('Male Results'!F$12:F$105,MATCH($A61,'Male Results'!$J$12:$J$105,0)),"")</f>
        <v/>
      </c>
      <c r="E57" s="7" t="str">
        <f>IFERROR(INDEX('Male Results'!G$12:G$105,MATCH($A61,'Male Results'!$J$12:$J$105,0)),"")</f>
        <v/>
      </c>
      <c r="F57" s="7" t="str">
        <f>IFERROR(INDEX('Male Results'!H$12:H$105,MATCH($A61,'Male Results'!$J$12:$J$105,0)),"")</f>
        <v/>
      </c>
      <c r="G57" s="7" t="str">
        <f>IFERROR(INDEX('Male Results'!I$12:I$105,MATCH($A61,'Male Results'!$J$12:$J$105,0)),"")</f>
        <v/>
      </c>
      <c r="H57" s="7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2.75" customHeight="1" x14ac:dyDescent="0.15">
      <c r="A58" s="7" t="str">
        <f>IF(ROWS(A$4:A58)&lt;=MAX('Male Results'!$J$12:$J$105)-1,ROWS(A$4:A58),"")</f>
        <v/>
      </c>
      <c r="B58" s="8" t="str">
        <f>IFERROR(INDEX('Male Results'!$C$12:$C$105,MATCH($A62,'Male Results'!$J$12:$J$105,0)),"")</f>
        <v/>
      </c>
      <c r="C58" s="8" t="str">
        <f>IFERROR(INDEX('Male Results'!$D$12:$D$105,MATCH($A62,'Male Results'!$J$12:$J$105,0)),"")</f>
        <v/>
      </c>
      <c r="D58" s="7" t="str">
        <f>IFERROR(INDEX('Male Results'!F$12:F$105,MATCH($A62,'Male Results'!$J$12:$J$105,0)),"")</f>
        <v/>
      </c>
      <c r="E58" s="7" t="str">
        <f>IFERROR(INDEX('Male Results'!G$12:G$105,MATCH($A62,'Male Results'!$J$12:$J$105,0)),"")</f>
        <v/>
      </c>
      <c r="F58" s="7" t="str">
        <f>IFERROR(INDEX('Male Results'!H$12:H$105,MATCH($A62,'Male Results'!$J$12:$J$105,0)),"")</f>
        <v/>
      </c>
      <c r="G58" s="7" t="str">
        <f>IFERROR(INDEX('Male Results'!I$12:I$105,MATCH($A62,'Male Results'!$J$12:$J$105,0)),"")</f>
        <v/>
      </c>
      <c r="H58" s="7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2.75" customHeight="1" x14ac:dyDescent="0.15">
      <c r="A59" s="7" t="str">
        <f>IF(ROWS(A$4:A59)&lt;=MAX('Male Results'!$J$12:$J$105)-1,ROWS(A$4:A59),"")</f>
        <v/>
      </c>
      <c r="B59" s="8" t="str">
        <f>IFERROR(INDEX('Male Results'!$C$12:$C$105,MATCH($A59,'Male Results'!$J$12:$J$105,0)),"")</f>
        <v/>
      </c>
      <c r="C59" s="8" t="str">
        <f>IFERROR(INDEX('Male Results'!$D$12:$D$105,MATCH($A59,'Male Results'!$J$12:$J$105,0)),"")</f>
        <v/>
      </c>
      <c r="D59" s="7" t="str">
        <f>IFERROR(INDEX('Male Results'!F$12:F$105,MATCH($A59,'Male Results'!$J$12:$J$105,0)),"")</f>
        <v/>
      </c>
      <c r="E59" s="7" t="str">
        <f>IFERROR(INDEX('Male Results'!G$12:G$105,MATCH($A59,'Male Results'!$J$12:$J$105,0)),"")</f>
        <v/>
      </c>
      <c r="F59" s="7" t="str">
        <f>IFERROR(INDEX('Male Results'!H$12:H$105,MATCH($A59,'Male Results'!$J$12:$J$105,0)),"")</f>
        <v/>
      </c>
      <c r="G59" s="7" t="str">
        <f>IFERROR(INDEX('Male Results'!I$12:I$105,MATCH($A59,'Male Results'!$J$12:$J$105,0)),"")</f>
        <v/>
      </c>
      <c r="H59" s="7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2.75" customHeight="1" x14ac:dyDescent="0.15">
      <c r="A60" s="7" t="str">
        <f>IF(ROWS(A$4:A60)&lt;=MAX('Male Results'!$J$12:$J$105)-1,ROWS(A$4:A60),"")</f>
        <v/>
      </c>
      <c r="B60" s="8" t="str">
        <f>IFERROR(INDEX('Male Results'!$C$12:$C$105,MATCH($A60,'Male Results'!$J$12:$J$105,0)),"")</f>
        <v/>
      </c>
      <c r="C60" s="8" t="str">
        <f>IFERROR(INDEX('Male Results'!$D$12:$D$105,MATCH($A60,'Male Results'!$J$12:$J$105,0)),"")</f>
        <v/>
      </c>
      <c r="D60" s="7" t="str">
        <f>IFERROR(INDEX('Male Results'!F$12:F$105,MATCH($A60,'Male Results'!$J$12:$J$105,0)),"")</f>
        <v/>
      </c>
      <c r="E60" s="7" t="str">
        <f>IFERROR(INDEX('Male Results'!G$12:G$105,MATCH($A60,'Male Results'!$J$12:$J$105,0)),"")</f>
        <v/>
      </c>
      <c r="F60" s="7" t="str">
        <f>IFERROR(INDEX('Male Results'!H$12:H$105,MATCH($A60,'Male Results'!$J$12:$J$105,0)),"")</f>
        <v/>
      </c>
      <c r="G60" s="7" t="str">
        <f>IFERROR(INDEX('Male Results'!I$12:I$105,MATCH($A60,'Male Results'!$J$12:$J$105,0)),"")</f>
        <v/>
      </c>
      <c r="H60" s="7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2.75" customHeight="1" x14ac:dyDescent="0.15">
      <c r="A61" s="7" t="str">
        <f>IF(ROWS(A$4:A61)&lt;=MAX('Male Results'!$J$12:$J$105)-1,ROWS(A$4:A61),"")</f>
        <v/>
      </c>
      <c r="B61" s="8" t="str">
        <f>IFERROR(INDEX('Male Results'!$C$12:$C$105,MATCH($A61,'Male Results'!$J$12:$J$105,0)),"")</f>
        <v/>
      </c>
      <c r="C61" s="8" t="str">
        <f>IFERROR(INDEX('Male Results'!$D$12:$D$105,MATCH($A61,'Male Results'!$J$12:$J$105,0)),"")</f>
        <v/>
      </c>
      <c r="D61" s="7" t="str">
        <f>IFERROR(INDEX('Male Results'!F$12:F$105,MATCH($A61,'Male Results'!$J$12:$J$105,0)),"")</f>
        <v/>
      </c>
      <c r="E61" s="7" t="str">
        <f>IFERROR(INDEX('Male Results'!G$12:G$105,MATCH($A61,'Male Results'!$J$12:$J$105,0)),"")</f>
        <v/>
      </c>
      <c r="F61" s="7" t="str">
        <f>IFERROR(INDEX('Male Results'!H$12:H$105,MATCH($A61,'Male Results'!$J$12:$J$105,0)),"")</f>
        <v/>
      </c>
      <c r="G61" s="7" t="str">
        <f>IFERROR(INDEX('Male Results'!I$12:I$105,MATCH($A61,'Male Results'!$J$12:$J$105,0)),"")</f>
        <v/>
      </c>
      <c r="H61" s="7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2.75" customHeight="1" x14ac:dyDescent="0.15">
      <c r="A62" s="7" t="str">
        <f>IF(ROWS(A$4:A62)&lt;=MAX('Male Results'!$J$12:$J$105)-1,ROWS(A$4:A62),"")</f>
        <v/>
      </c>
      <c r="B62" s="8" t="str">
        <f>IFERROR(INDEX('Male Results'!$C$12:$C$105,MATCH($A62,'Male Results'!$J$12:$J$105,0)),"")</f>
        <v/>
      </c>
      <c r="C62" s="8" t="str">
        <f>IFERROR(INDEX('Male Results'!$D$12:$D$105,MATCH($A62,'Male Results'!$J$12:$J$105,0)),"")</f>
        <v/>
      </c>
      <c r="D62" s="7" t="str">
        <f>IFERROR(INDEX('Male Results'!F$12:F$105,MATCH($A62,'Male Results'!$J$12:$J$105,0)),"")</f>
        <v/>
      </c>
      <c r="E62" s="7" t="str">
        <f>IFERROR(INDEX('Male Results'!G$12:G$105,MATCH($A62,'Male Results'!$J$12:$J$105,0)),"")</f>
        <v/>
      </c>
      <c r="F62" s="7" t="str">
        <f>IFERROR(INDEX('Male Results'!H$12:H$105,MATCH($A62,'Male Results'!$J$12:$J$105,0)),"")</f>
        <v/>
      </c>
      <c r="G62" s="7" t="str">
        <f>IFERROR(INDEX('Male Results'!I$12:I$105,MATCH($A62,'Male Results'!$J$12:$J$105,0)),"")</f>
        <v/>
      </c>
      <c r="H62" s="7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2.75" customHeight="1" x14ac:dyDescent="0.15">
      <c r="A63" s="7" t="str">
        <f>IF(ROWS(A$4:A63)&lt;=MAX('Male Results'!$J$12:$J$105)-1,ROWS(A$4:A63),"")</f>
        <v/>
      </c>
      <c r="B63" s="8" t="str">
        <f>IFERROR(INDEX('Male Results'!$C$12:$C$105,MATCH($A63,'Male Results'!$J$12:$J$105,0)),"")</f>
        <v/>
      </c>
      <c r="C63" s="8" t="str">
        <f>IFERROR(INDEX('Male Results'!$D$12:$D$105,MATCH($A63,'Male Results'!$J$12:$J$105,0)),"")</f>
        <v/>
      </c>
      <c r="D63" s="7" t="str">
        <f>IFERROR(INDEX('Male Results'!F$12:F$105,MATCH($A63,'Male Results'!$J$12:$J$105,0)),"")</f>
        <v/>
      </c>
      <c r="E63" s="7" t="str">
        <f>IFERROR(INDEX('Male Results'!G$12:G$105,MATCH($A63,'Male Results'!$J$12:$J$105,0)),"")</f>
        <v/>
      </c>
      <c r="F63" s="7" t="str">
        <f>IFERROR(INDEX('Male Results'!H$12:H$105,MATCH($A63,'Male Results'!$J$12:$J$105,0)),"")</f>
        <v/>
      </c>
      <c r="G63" s="7" t="str">
        <f>IFERROR(INDEX('Male Results'!I$12:I$105,MATCH($A63,'Male Results'!$J$12:$J$105,0)),"")</f>
        <v/>
      </c>
      <c r="H63" s="7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2.75" customHeight="1" x14ac:dyDescent="0.15">
      <c r="A64" s="7" t="str">
        <f>IF(ROWS(A$4:A64)&lt;=MAX('Male Results'!$J$12:$J$105)-1,ROWS(A$4:A64),"")</f>
        <v/>
      </c>
      <c r="B64" s="8" t="str">
        <f>IFERROR(INDEX('Male Results'!$C$12:$C$105,MATCH($A64,'Male Results'!$J$12:$J$105,0)),"")</f>
        <v/>
      </c>
      <c r="C64" s="8" t="str">
        <f>IFERROR(INDEX('Male Results'!$D$12:$D$105,MATCH($A64,'Male Results'!$J$12:$J$105,0)),"")</f>
        <v/>
      </c>
      <c r="D64" s="7" t="str">
        <f>IFERROR(INDEX('Male Results'!F$12:F$105,MATCH($A64,'Male Results'!$J$12:$J$105,0)),"")</f>
        <v/>
      </c>
      <c r="E64" s="7" t="str">
        <f>IFERROR(INDEX('Male Results'!G$12:G$105,MATCH($A64,'Male Results'!$J$12:$J$105,0)),"")</f>
        <v/>
      </c>
      <c r="F64" s="7" t="str">
        <f>IFERROR(INDEX('Male Results'!H$12:H$105,MATCH($A64,'Male Results'!$J$12:$J$105,0)),"")</f>
        <v/>
      </c>
      <c r="G64" s="7" t="str">
        <f>IFERROR(INDEX('Male Results'!I$12:I$105,MATCH($A64,'Male Results'!$J$12:$J$105,0)),"")</f>
        <v/>
      </c>
      <c r="H64" s="7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2.75" customHeight="1" x14ac:dyDescent="0.15">
      <c r="A65" s="7" t="str">
        <f>IF(ROWS(A$4:A65)&lt;=MAX('Male Results'!$J$12:$J$105)-1,ROWS(A$4:A65),"")</f>
        <v/>
      </c>
      <c r="B65" s="8" t="str">
        <f>IFERROR(INDEX('Male Results'!$C$12:$C$105,MATCH($A65,'Male Results'!$J$12:$J$105,0)),"")</f>
        <v/>
      </c>
      <c r="C65" s="8" t="str">
        <f>IFERROR(INDEX('Male Results'!$D$12:$D$105,MATCH($A65,'Male Results'!$J$12:$J$105,0)),"")</f>
        <v/>
      </c>
      <c r="D65" s="7" t="str">
        <f>IFERROR(INDEX('Male Results'!F$12:F$105,MATCH($A65,'Male Results'!$J$12:$J$105,0)),"")</f>
        <v/>
      </c>
      <c r="E65" s="7" t="str">
        <f>IFERROR(INDEX('Male Results'!G$12:G$105,MATCH($A65,'Male Results'!$J$12:$J$105,0)),"")</f>
        <v/>
      </c>
      <c r="F65" s="7" t="str">
        <f>IFERROR(INDEX('Male Results'!H$12:H$105,MATCH($A65,'Male Results'!$J$12:$J$105,0)),"")</f>
        <v/>
      </c>
      <c r="G65" s="7" t="str">
        <f>IFERROR(INDEX('Male Results'!I$12:I$105,MATCH($A65,'Male Results'!$J$12:$J$105,0)),"")</f>
        <v/>
      </c>
      <c r="H65" s="7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2.75" customHeight="1" x14ac:dyDescent="0.15">
      <c r="A66" s="7" t="str">
        <f>IF(ROWS(A$4:A66)&lt;=MAX('Male Results'!$J$12:$J$105)-1,ROWS(A$4:A66),"")</f>
        <v/>
      </c>
      <c r="B66" s="8" t="str">
        <f>IFERROR(INDEX('Male Results'!$C$12:$C$105,MATCH($A66,'Male Results'!$J$12:$J$105,0)),"")</f>
        <v/>
      </c>
      <c r="C66" s="8" t="str">
        <f>IFERROR(INDEX('Male Results'!$D$12:$D$105,MATCH($A66,'Male Results'!$J$12:$J$105,0)),"")</f>
        <v/>
      </c>
      <c r="D66" s="7" t="str">
        <f>IFERROR(INDEX('Male Results'!F$12:F$105,MATCH($A66,'Male Results'!$J$12:$J$105,0)),"")</f>
        <v/>
      </c>
      <c r="E66" s="7" t="str">
        <f>IFERROR(INDEX('Male Results'!G$12:G$105,MATCH($A66,'Male Results'!$J$12:$J$105,0)),"")</f>
        <v/>
      </c>
      <c r="F66" s="7" t="str">
        <f>IFERROR(INDEX('Male Results'!H$12:H$105,MATCH($A66,'Male Results'!$J$12:$J$105,0)),"")</f>
        <v/>
      </c>
      <c r="G66" s="7" t="str">
        <f>IFERROR(INDEX('Male Results'!I$12:I$105,MATCH($A66,'Male Results'!$J$12:$J$105,0)),"")</f>
        <v/>
      </c>
      <c r="H66" s="7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2.75" customHeight="1" x14ac:dyDescent="0.15">
      <c r="A67" s="7" t="str">
        <f>IF(ROWS(A$4:A67)&lt;=MAX('Male Results'!$J$12:$J$105)-1,ROWS(A$4:A67),"")</f>
        <v/>
      </c>
      <c r="B67" s="8" t="str">
        <f>IFERROR(INDEX('Male Results'!$C$12:$C$105,MATCH($A67,'Male Results'!$J$12:$J$105,0)),"")</f>
        <v/>
      </c>
      <c r="C67" s="8" t="str">
        <f>IFERROR(INDEX('Male Results'!$D$12:$D$105,MATCH($A67,'Male Results'!$J$12:$J$105,0)),"")</f>
        <v/>
      </c>
      <c r="D67" s="7" t="str">
        <f>IFERROR(INDEX('Male Results'!F$12:F$105,MATCH($A67,'Male Results'!$J$12:$J$105,0)),"")</f>
        <v/>
      </c>
      <c r="E67" s="7" t="str">
        <f>IFERROR(INDEX('Male Results'!G$12:G$105,MATCH($A67,'Male Results'!$J$12:$J$105,0)),"")</f>
        <v/>
      </c>
      <c r="F67" s="7" t="str">
        <f>IFERROR(INDEX('Male Results'!H$12:H$105,MATCH($A67,'Male Results'!$J$12:$J$105,0)),"")</f>
        <v/>
      </c>
      <c r="G67" s="7" t="str">
        <f>IFERROR(INDEX('Male Results'!I$12:I$105,MATCH($A67,'Male Results'!$J$12:$J$105,0)),"")</f>
        <v/>
      </c>
      <c r="H67" s="7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2.75" customHeight="1" x14ac:dyDescent="0.15">
      <c r="A68" s="7" t="str">
        <f>IF(ROWS(A$4:A68)&lt;=MAX('Male Results'!$J$12:$J$105)-1,ROWS(A$4:A68),"")</f>
        <v/>
      </c>
      <c r="B68" s="8" t="str">
        <f>IFERROR(INDEX('Male Results'!$C$12:$C$105,MATCH($A68,'Male Results'!$J$12:$J$105,0)),"")</f>
        <v/>
      </c>
      <c r="C68" s="8" t="str">
        <f>IFERROR(INDEX('Male Results'!$D$12:$D$105,MATCH($A68,'Male Results'!$J$12:$J$105,0)),"")</f>
        <v/>
      </c>
      <c r="D68" s="7" t="str">
        <f>IFERROR(INDEX('Male Results'!F$12:F$105,MATCH($A68,'Male Results'!$J$12:$J$105,0)),"")</f>
        <v/>
      </c>
      <c r="E68" s="7" t="str">
        <f>IFERROR(INDEX('Male Results'!G$12:G$105,MATCH($A68,'Male Results'!$J$12:$J$105,0)),"")</f>
        <v/>
      </c>
      <c r="F68" s="7" t="str">
        <f>IFERROR(INDEX('Male Results'!H$12:H$105,MATCH($A68,'Male Results'!$J$12:$J$105,0)),"")</f>
        <v/>
      </c>
      <c r="G68" s="7" t="str">
        <f>IFERROR(INDEX('Male Results'!I$12:I$105,MATCH($A68,'Male Results'!$J$12:$J$105,0)),"")</f>
        <v/>
      </c>
      <c r="H68" s="7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2.75" customHeight="1" x14ac:dyDescent="0.15">
      <c r="A69" s="7" t="str">
        <f>IF(ROWS(A$4:A69)&lt;=MAX('Male Results'!$J$12:$J$105)-1,ROWS(A$4:A69),"")</f>
        <v/>
      </c>
      <c r="B69" s="8" t="str">
        <f>IFERROR(INDEX('Male Results'!$C$12:$C$105,MATCH($A69,'Male Results'!$J$12:$J$105,0)),"")</f>
        <v/>
      </c>
      <c r="C69" s="8" t="str">
        <f>IFERROR(INDEX('Male Results'!$D$12:$D$105,MATCH($A69,'Male Results'!$J$12:$J$105,0)),"")</f>
        <v/>
      </c>
      <c r="D69" s="7" t="str">
        <f>IFERROR(INDEX('Male Results'!F$12:F$105,MATCH($A69,'Male Results'!$J$12:$J$105,0)),"")</f>
        <v/>
      </c>
      <c r="E69" s="7" t="str">
        <f>IFERROR(INDEX('Male Results'!G$12:G$105,MATCH($A69,'Male Results'!$J$12:$J$105,0)),"")</f>
        <v/>
      </c>
      <c r="F69" s="7" t="str">
        <f>IFERROR(INDEX('Male Results'!H$12:H$105,MATCH($A69,'Male Results'!$J$12:$J$105,0)),"")</f>
        <v/>
      </c>
      <c r="G69" s="7" t="str">
        <f>IFERROR(INDEX('Male Results'!I$12:I$105,MATCH($A69,'Male Results'!$J$12:$J$105,0)),"")</f>
        <v/>
      </c>
      <c r="H69" s="7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2.75" customHeight="1" x14ac:dyDescent="0.15">
      <c r="A70" s="7" t="str">
        <f>IF(ROWS(A$4:A70)&lt;=MAX('Male Results'!$J$12:$J$105)-1,ROWS(A$4:A70),"")</f>
        <v/>
      </c>
      <c r="B70" s="8" t="str">
        <f>IFERROR(INDEX('Male Results'!$C$12:$C$105,MATCH($A70,'Male Results'!$J$12:$J$105,0)),"")</f>
        <v/>
      </c>
      <c r="C70" s="8" t="str">
        <f>IFERROR(INDEX('Male Results'!$D$12:$D$105,MATCH($A70,'Male Results'!$J$12:$J$105,0)),"")</f>
        <v/>
      </c>
      <c r="D70" s="7" t="str">
        <f>IFERROR(INDEX('Male Results'!F$12:F$105,MATCH($A70,'Male Results'!$J$12:$J$105,0)),"")</f>
        <v/>
      </c>
      <c r="E70" s="7" t="str">
        <f>IFERROR(INDEX('Male Results'!G$12:G$105,MATCH($A70,'Male Results'!$J$12:$J$105,0)),"")</f>
        <v/>
      </c>
      <c r="F70" s="7" t="str">
        <f>IFERROR(INDEX('Male Results'!H$12:H$105,MATCH($A70,'Male Results'!$J$12:$J$105,0)),"")</f>
        <v/>
      </c>
      <c r="G70" s="7" t="str">
        <f>IFERROR(INDEX('Male Results'!I$12:I$105,MATCH($A70,'Male Results'!$J$12:$J$105,0)),"")</f>
        <v/>
      </c>
      <c r="H70" s="7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2.75" customHeight="1" x14ac:dyDescent="0.15">
      <c r="A71" s="7" t="str">
        <f>IF(ROWS(A$4:A71)&lt;=MAX('Male Results'!$J$12:$J$105)-1,ROWS(A$4:A71),"")</f>
        <v/>
      </c>
      <c r="B71" s="8" t="str">
        <f>IFERROR(INDEX('Male Results'!$C$12:$C$105,MATCH($A71,'Male Results'!$J$12:$J$105,0)),"")</f>
        <v/>
      </c>
      <c r="C71" s="8" t="str">
        <f>IFERROR(INDEX('Male Results'!$D$12:$D$105,MATCH($A71,'Male Results'!$J$12:$J$105,0)),"")</f>
        <v/>
      </c>
      <c r="D71" s="7" t="str">
        <f>IFERROR(INDEX('Male Results'!F$12:F$105,MATCH($A71,'Male Results'!$J$12:$J$105,0)),"")</f>
        <v/>
      </c>
      <c r="E71" s="7" t="str">
        <f>IFERROR(INDEX('Male Results'!G$12:G$105,MATCH($A71,'Male Results'!$J$12:$J$105,0)),"")</f>
        <v/>
      </c>
      <c r="F71" s="7" t="str">
        <f>IFERROR(INDEX('Male Results'!H$12:H$105,MATCH($A71,'Male Results'!$J$12:$J$105,0)),"")</f>
        <v/>
      </c>
      <c r="G71" s="7" t="str">
        <f>IFERROR(INDEX('Male Results'!I$12:I$105,MATCH($A71,'Male Results'!$J$12:$J$105,0)),"")</f>
        <v/>
      </c>
      <c r="H71" s="7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2.75" customHeight="1" x14ac:dyDescent="0.15">
      <c r="A72" s="7" t="str">
        <f>IF(ROWS(A$4:A72)&lt;=MAX('Male Results'!$J$12:$J$105)-1,ROWS(A$4:A72),"")</f>
        <v/>
      </c>
      <c r="B72" s="8" t="str">
        <f>IFERROR(INDEX('Male Results'!$C$12:$C$105,MATCH($A72,'Male Results'!$J$12:$J$105,0)),"")</f>
        <v/>
      </c>
      <c r="C72" s="8" t="str">
        <f>IFERROR(INDEX('Male Results'!$D$12:$D$105,MATCH($A72,'Male Results'!$J$12:$J$105,0)),"")</f>
        <v/>
      </c>
      <c r="D72" s="7" t="str">
        <f>IFERROR(INDEX('Male Results'!F$12:F$105,MATCH($A72,'Male Results'!$J$12:$J$105,0)),"")</f>
        <v/>
      </c>
      <c r="E72" s="7" t="str">
        <f>IFERROR(INDEX('Male Results'!G$12:G$105,MATCH($A72,'Male Results'!$J$12:$J$105,0)),"")</f>
        <v/>
      </c>
      <c r="F72" s="7" t="str">
        <f>IFERROR(INDEX('Male Results'!H$12:H$105,MATCH($A72,'Male Results'!$J$12:$J$105,0)),"")</f>
        <v/>
      </c>
      <c r="G72" s="7" t="str">
        <f>IFERROR(INDEX('Male Results'!I$12:I$105,MATCH($A72,'Male Results'!$J$12:$J$105,0)),"")</f>
        <v/>
      </c>
      <c r="H72" s="7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2.75" customHeight="1" x14ac:dyDescent="0.15">
      <c r="A73" s="7" t="str">
        <f>IF(ROWS(A$4:A73)&lt;=MAX('Male Results'!$J$12:$J$105)-1,ROWS(A$4:A73),"")</f>
        <v/>
      </c>
      <c r="B73" s="8" t="str">
        <f>IFERROR(INDEX('Male Results'!$C$12:$C$105,MATCH($A73,'Male Results'!$J$12:$J$105,0)),"")</f>
        <v/>
      </c>
      <c r="C73" s="8" t="str">
        <f>IFERROR(INDEX('Male Results'!$D$12:$D$105,MATCH($A73,'Male Results'!$J$12:$J$105,0)),"")</f>
        <v/>
      </c>
      <c r="D73" s="7" t="str">
        <f>IFERROR(INDEX('Male Results'!F$12:F$105,MATCH($A73,'Male Results'!$J$12:$J$105,0)),"")</f>
        <v/>
      </c>
      <c r="E73" s="7" t="str">
        <f>IFERROR(INDEX('Male Results'!G$12:G$105,MATCH($A73,'Male Results'!$J$12:$J$105,0)),"")</f>
        <v/>
      </c>
      <c r="F73" s="7" t="str">
        <f>IFERROR(INDEX('Male Results'!H$12:H$105,MATCH($A73,'Male Results'!$J$12:$J$105,0)),"")</f>
        <v/>
      </c>
      <c r="G73" s="7" t="str">
        <f>IFERROR(INDEX('Male Results'!I$12:I$105,MATCH($A73,'Male Results'!$J$12:$J$105,0)),"")</f>
        <v/>
      </c>
      <c r="H73" s="7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2.75" customHeight="1" x14ac:dyDescent="0.15">
      <c r="A74" s="7" t="str">
        <f>IF(ROWS(A$4:A74)&lt;=MAX('Male Results'!$J$12:$J$105)-1,ROWS(A$4:A74),"")</f>
        <v/>
      </c>
      <c r="B74" s="8" t="str">
        <f>IFERROR(INDEX('Male Results'!$C$12:$C$105,MATCH($A74,'Male Results'!$J$12:$J$105,0)),"")</f>
        <v/>
      </c>
      <c r="C74" s="8" t="str">
        <f>IFERROR(INDEX('Male Results'!$D$12:$D$105,MATCH($A74,'Male Results'!$J$12:$J$105,0)),"")</f>
        <v/>
      </c>
      <c r="D74" s="7" t="str">
        <f>IFERROR(INDEX('Male Results'!F$12:F$105,MATCH($A74,'Male Results'!$J$12:$J$105,0)),"")</f>
        <v/>
      </c>
      <c r="E74" s="7" t="str">
        <f>IFERROR(INDEX('Male Results'!G$12:G$105,MATCH($A74,'Male Results'!$J$12:$J$105,0)),"")</f>
        <v/>
      </c>
      <c r="F74" s="7" t="str">
        <f>IFERROR(INDEX('Male Results'!H$12:H$105,MATCH($A74,'Male Results'!$J$12:$J$105,0)),"")</f>
        <v/>
      </c>
      <c r="G74" s="7" t="str">
        <f>IFERROR(INDEX('Male Results'!I$12:I$105,MATCH($A74,'Male Results'!$J$12:$J$105,0)),"")</f>
        <v/>
      </c>
      <c r="H74" s="7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2.75" customHeight="1" x14ac:dyDescent="0.15">
      <c r="A75" s="7" t="str">
        <f>IF(ROWS(A$4:A75)&lt;=MAX('Male Results'!$J$12:$J$105)-1,ROWS(A$4:A75),"")</f>
        <v/>
      </c>
      <c r="B75" s="8" t="str">
        <f>IFERROR(INDEX('Male Results'!$C$12:$C$105,MATCH($A75,'Male Results'!$J$12:$J$105,0)),"")</f>
        <v/>
      </c>
      <c r="C75" s="8" t="str">
        <f>IFERROR(INDEX('Male Results'!$D$12:$D$105,MATCH($A75,'Male Results'!$J$12:$J$105,0)),"")</f>
        <v/>
      </c>
      <c r="D75" s="7" t="str">
        <f>IFERROR(INDEX('Male Results'!F$12:F$105,MATCH($A75,'Male Results'!$J$12:$J$105,0)),"")</f>
        <v/>
      </c>
      <c r="E75" s="7" t="str">
        <f>IFERROR(INDEX('Male Results'!G$12:G$105,MATCH($A75,'Male Results'!$J$12:$J$105,0)),"")</f>
        <v/>
      </c>
      <c r="F75" s="7" t="str">
        <f>IFERROR(INDEX('Male Results'!H$12:H$105,MATCH($A75,'Male Results'!$J$12:$J$105,0)),"")</f>
        <v/>
      </c>
      <c r="G75" s="7" t="str">
        <f>IFERROR(INDEX('Male Results'!I$12:I$105,MATCH($A75,'Male Results'!$J$12:$J$105,0)),"")</f>
        <v/>
      </c>
      <c r="H75" s="7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2.75" customHeight="1" x14ac:dyDescent="0.15">
      <c r="A76" s="7" t="str">
        <f>IF(ROWS(A$4:A76)&lt;=MAX('Male Results'!$J$12:$J$105)-1,ROWS(A$4:A76),"")</f>
        <v/>
      </c>
      <c r="B76" s="8" t="str">
        <f>IFERROR(INDEX('Male Results'!$C$12:$C$105,MATCH($A76,'Male Results'!$J$12:$J$105,0)),"")</f>
        <v/>
      </c>
      <c r="C76" s="8" t="str">
        <f>IFERROR(INDEX('Male Results'!$D$12:$D$105,MATCH($A76,'Male Results'!$J$12:$J$105,0)),"")</f>
        <v/>
      </c>
      <c r="D76" s="7" t="str">
        <f>IFERROR(INDEX('Male Results'!F$12:F$105,MATCH($A76,'Male Results'!$J$12:$J$105,0)),"")</f>
        <v/>
      </c>
      <c r="E76" s="7" t="str">
        <f>IFERROR(INDEX('Male Results'!G$12:G$105,MATCH($A76,'Male Results'!$J$12:$J$105,0)),"")</f>
        <v/>
      </c>
      <c r="F76" s="7" t="str">
        <f>IFERROR(INDEX('Male Results'!H$12:H$105,MATCH($A76,'Male Results'!$J$12:$J$105,0)),"")</f>
        <v/>
      </c>
      <c r="G76" s="7" t="str">
        <f>IFERROR(INDEX('Male Results'!I$12:I$105,MATCH($A76,'Male Results'!$J$12:$J$105,0)),"")</f>
        <v/>
      </c>
      <c r="H76" s="7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2.75" customHeight="1" x14ac:dyDescent="0.15">
      <c r="A77" s="7" t="str">
        <f>IF(ROWS(A$4:A77)&lt;=MAX('Male Results'!$J$12:$J$105)-1,ROWS(A$4:A77),"")</f>
        <v/>
      </c>
      <c r="B77" s="8" t="str">
        <f>IFERROR(INDEX('Male Results'!$C$12:$C$105,MATCH($A77,'Male Results'!$J$12:$J$105,0)),"")</f>
        <v/>
      </c>
      <c r="C77" s="8" t="str">
        <f>IFERROR(INDEX('Male Results'!$D$12:$D$105,MATCH($A77,'Male Results'!$J$12:$J$105,0)),"")</f>
        <v/>
      </c>
      <c r="D77" s="7" t="str">
        <f>IFERROR(INDEX('Male Results'!F$12:F$105,MATCH($A77,'Male Results'!$J$12:$J$105,0)),"")</f>
        <v/>
      </c>
      <c r="E77" s="7" t="str">
        <f>IFERROR(INDEX('Male Results'!G$12:G$105,MATCH($A77,'Male Results'!$J$12:$J$105,0)),"")</f>
        <v/>
      </c>
      <c r="F77" s="7" t="str">
        <f>IFERROR(INDEX('Male Results'!H$12:H$105,MATCH($A77,'Male Results'!$J$12:$J$105,0)),"")</f>
        <v/>
      </c>
      <c r="G77" s="7" t="str">
        <f>IFERROR(INDEX('Male Results'!I$12:I$105,MATCH($A77,'Male Results'!$J$12:$J$105,0)),"")</f>
        <v/>
      </c>
      <c r="H77" s="7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2.75" customHeight="1" x14ac:dyDescent="0.15">
      <c r="A78" s="7" t="str">
        <f>IF(ROWS(A$4:A78)&lt;=MAX('Male Results'!$J$12:$J$105)-1,ROWS(A$4:A78),"")</f>
        <v/>
      </c>
      <c r="B78" s="8" t="str">
        <f>IFERROR(INDEX('Male Results'!$C$12:$C$105,MATCH($A78,'Male Results'!$J$12:$J$105,0)),"")</f>
        <v/>
      </c>
      <c r="C78" s="8" t="str">
        <f>IFERROR(INDEX('Male Results'!$D$12:$D$105,MATCH($A78,'Male Results'!$J$12:$J$105,0)),"")</f>
        <v/>
      </c>
      <c r="D78" s="7" t="str">
        <f>IFERROR(INDEX('Male Results'!F$12:F$105,MATCH($A78,'Male Results'!$J$12:$J$105,0)),"")</f>
        <v/>
      </c>
      <c r="E78" s="7" t="str">
        <f>IFERROR(INDEX('Male Results'!G$12:G$105,MATCH($A78,'Male Results'!$J$12:$J$105,0)),"")</f>
        <v/>
      </c>
      <c r="F78" s="7" t="str">
        <f>IFERROR(INDEX('Male Results'!H$12:H$105,MATCH($A78,'Male Results'!$J$12:$J$105,0)),"")</f>
        <v/>
      </c>
      <c r="G78" s="7" t="str">
        <f>IFERROR(INDEX('Male Results'!I$12:I$105,MATCH($A78,'Male Results'!$J$12:$J$105,0)),"")</f>
        <v/>
      </c>
      <c r="H78" s="7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2.75" customHeight="1" x14ac:dyDescent="0.15">
      <c r="A79" s="7" t="str">
        <f>IF(ROWS(A$4:A79)&lt;=MAX('Male Results'!$J$12:$J$105)-1,ROWS(A$4:A79),"")</f>
        <v/>
      </c>
      <c r="B79" s="8" t="str">
        <f>IFERROR(INDEX('Male Results'!$C$12:$C$105,MATCH($A79,'Male Results'!$J$12:$J$105,0)),"")</f>
        <v/>
      </c>
      <c r="C79" s="8" t="str">
        <f>IFERROR(INDEX('Male Results'!$D$12:$D$105,MATCH($A79,'Male Results'!$J$12:$J$105,0)),"")</f>
        <v/>
      </c>
      <c r="D79" s="7" t="str">
        <f>IFERROR(INDEX('Male Results'!F$12:F$105,MATCH($A79,'Male Results'!$J$12:$J$105,0)),"")</f>
        <v/>
      </c>
      <c r="E79" s="7" t="str">
        <f>IFERROR(INDEX('Male Results'!G$12:G$105,MATCH($A79,'Male Results'!$J$12:$J$105,0)),"")</f>
        <v/>
      </c>
      <c r="F79" s="7" t="str">
        <f>IFERROR(INDEX('Male Results'!H$12:H$105,MATCH($A79,'Male Results'!$J$12:$J$105,0)),"")</f>
        <v/>
      </c>
      <c r="G79" s="7" t="str">
        <f>IFERROR(INDEX('Male Results'!I$12:I$105,MATCH($A79,'Male Results'!$J$12:$J$105,0)),"")</f>
        <v/>
      </c>
      <c r="H79" s="7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2.75" customHeight="1" x14ac:dyDescent="0.15">
      <c r="A80" s="7" t="str">
        <f>IF(ROWS(A$4:A80)&lt;=MAX('Male Results'!$J$12:$J$105)-1,ROWS(A$4:A80),"")</f>
        <v/>
      </c>
      <c r="B80" s="8" t="str">
        <f>IFERROR(INDEX('Male Results'!$C$12:$C$105,MATCH($A80,'Male Results'!$J$12:$J$105,0)),"")</f>
        <v/>
      </c>
      <c r="C80" s="8" t="str">
        <f>IFERROR(INDEX('Male Results'!$D$12:$D$105,MATCH($A80,'Male Results'!$J$12:$J$105,0)),"")</f>
        <v/>
      </c>
      <c r="D80" s="7" t="str">
        <f>IFERROR(INDEX('Male Results'!F$12:F$105,MATCH($A80,'Male Results'!$J$12:$J$105,0)),"")</f>
        <v/>
      </c>
      <c r="E80" s="7" t="str">
        <f>IFERROR(INDEX('Male Results'!G$12:G$105,MATCH($A80,'Male Results'!$J$12:$J$105,0)),"")</f>
        <v/>
      </c>
      <c r="F80" s="7" t="str">
        <f>IFERROR(INDEX('Male Results'!H$12:H$105,MATCH($A80,'Male Results'!$J$12:$J$105,0)),"")</f>
        <v/>
      </c>
      <c r="G80" s="7" t="str">
        <f>IFERROR(INDEX('Male Results'!I$12:I$105,MATCH($A80,'Male Results'!$J$12:$J$105,0)),"")</f>
        <v/>
      </c>
      <c r="H80" s="7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2.75" customHeight="1" x14ac:dyDescent="0.15">
      <c r="A81" s="7" t="str">
        <f>IF(ROWS(A$4:A81)&lt;=MAX('Male Results'!$J$12:$J$105)-1,ROWS(A$4:A81),"")</f>
        <v/>
      </c>
      <c r="B81" s="8" t="str">
        <f>IFERROR(INDEX('Male Results'!$C$12:$C$105,MATCH($A81,'Male Results'!$J$12:$J$105,0)),"")</f>
        <v/>
      </c>
      <c r="C81" s="8" t="str">
        <f>IFERROR(INDEX('Male Results'!$D$12:$D$105,MATCH($A81,'Male Results'!$J$12:$J$105,0)),"")</f>
        <v/>
      </c>
      <c r="D81" s="7" t="str">
        <f>IFERROR(INDEX('Male Results'!F$12:F$105,MATCH($A81,'Male Results'!$J$12:$J$105,0)),"")</f>
        <v/>
      </c>
      <c r="E81" s="7" t="str">
        <f>IFERROR(INDEX('Male Results'!G$12:G$105,MATCH($A81,'Male Results'!$J$12:$J$105,0)),"")</f>
        <v/>
      </c>
      <c r="F81" s="7" t="str">
        <f>IFERROR(INDEX('Male Results'!H$12:H$105,MATCH($A81,'Male Results'!$J$12:$J$105,0)),"")</f>
        <v/>
      </c>
      <c r="G81" s="7" t="str">
        <f>IFERROR(INDEX('Male Results'!I$12:I$105,MATCH($A81,'Male Results'!$J$12:$J$105,0)),"")</f>
        <v/>
      </c>
      <c r="H81" s="7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2.75" customHeight="1" x14ac:dyDescent="0.15">
      <c r="A82" s="7" t="str">
        <f>IF(ROWS(A$4:A82)&lt;=MAX('Male Results'!$J$12:$J$105)-1,ROWS(A$4:A82),"")</f>
        <v/>
      </c>
      <c r="B82" s="8" t="str">
        <f>IFERROR(INDEX('Male Results'!$C$12:$C$105,MATCH($A82,'Male Results'!$J$12:$J$105,0)),"")</f>
        <v/>
      </c>
      <c r="C82" s="8" t="str">
        <f>IFERROR(INDEX('Male Results'!$D$12:$D$105,MATCH($A82,'Male Results'!$J$12:$J$105,0)),"")</f>
        <v/>
      </c>
      <c r="D82" s="7" t="str">
        <f>IFERROR(INDEX('Male Results'!F$12:F$105,MATCH($A82,'Male Results'!$J$12:$J$105,0)),"")</f>
        <v/>
      </c>
      <c r="E82" s="7" t="str">
        <f>IFERROR(INDEX('Male Results'!G$12:G$105,MATCH($A82,'Male Results'!$J$12:$J$105,0)),"")</f>
        <v/>
      </c>
      <c r="F82" s="7" t="str">
        <f>IFERROR(INDEX('Male Results'!H$12:H$105,MATCH($A82,'Male Results'!$J$12:$J$105,0)),"")</f>
        <v/>
      </c>
      <c r="G82" s="7" t="str">
        <f>IFERROR(INDEX('Male Results'!I$12:I$105,MATCH($A82,'Male Results'!$J$12:$J$105,0)),"")</f>
        <v/>
      </c>
      <c r="H82" s="7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2.75" customHeight="1" x14ac:dyDescent="0.15">
      <c r="A83" s="7" t="str">
        <f>IF(ROWS(A$4:A83)&lt;=MAX('Male Results'!$J$12:$J$105)-1,ROWS(A$4:A83),"")</f>
        <v/>
      </c>
      <c r="B83" s="8" t="str">
        <f>IFERROR(INDEX('Male Results'!$C$12:$C$105,MATCH($A83,'Male Results'!$J$12:$J$105,0)),"")</f>
        <v/>
      </c>
      <c r="C83" s="8" t="str">
        <f>IFERROR(INDEX('Male Results'!$D$12:$D$105,MATCH($A83,'Male Results'!$J$12:$J$105,0)),"")</f>
        <v/>
      </c>
      <c r="D83" s="7" t="str">
        <f>IFERROR(INDEX('Male Results'!F$12:F$105,MATCH($A83,'Male Results'!$J$12:$J$105,0)),"")</f>
        <v/>
      </c>
      <c r="E83" s="7" t="str">
        <f>IFERROR(INDEX('Male Results'!G$12:G$105,MATCH($A83,'Male Results'!$J$12:$J$105,0)),"")</f>
        <v/>
      </c>
      <c r="F83" s="7" t="str">
        <f>IFERROR(INDEX('Male Results'!H$12:H$105,MATCH($A83,'Male Results'!$J$12:$J$105,0)),"")</f>
        <v/>
      </c>
      <c r="G83" s="7" t="str">
        <f>IFERROR(INDEX('Male Results'!I$12:I$105,MATCH($A83,'Male Results'!$J$12:$J$105,0)),"")</f>
        <v/>
      </c>
      <c r="H83" s="7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2.75" customHeight="1" x14ac:dyDescent="0.15">
      <c r="A84" s="7" t="str">
        <f>IF(ROWS(A$4:A84)&lt;=MAX('Male Results'!$J$12:$J$105)-1,ROWS(A$4:A84),"")</f>
        <v/>
      </c>
      <c r="B84" s="8" t="str">
        <f>IFERROR(INDEX('Male Results'!$C$12:$C$105,MATCH($A84,'Male Results'!$J$12:$J$105,0)),"")</f>
        <v/>
      </c>
      <c r="C84" s="8" t="str">
        <f>IFERROR(INDEX('Male Results'!$D$12:$D$105,MATCH($A84,'Male Results'!$J$12:$J$105,0)),"")</f>
        <v/>
      </c>
      <c r="D84" s="7" t="str">
        <f>IFERROR(INDEX('Male Results'!F$12:F$105,MATCH($A84,'Male Results'!$J$12:$J$105,0)),"")</f>
        <v/>
      </c>
      <c r="E84" s="7" t="str">
        <f>IFERROR(INDEX('Male Results'!G$12:G$105,MATCH($A84,'Male Results'!$J$12:$J$105,0)),"")</f>
        <v/>
      </c>
      <c r="F84" s="7" t="str">
        <f>IFERROR(INDEX('Male Results'!H$12:H$105,MATCH($A84,'Male Results'!$J$12:$J$105,0)),"")</f>
        <v/>
      </c>
      <c r="G84" s="7" t="str">
        <f>IFERROR(INDEX('Male Results'!I$12:I$105,MATCH($A84,'Male Results'!$J$12:$J$105,0)),"")</f>
        <v/>
      </c>
      <c r="H84" s="7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2.75" customHeight="1" x14ac:dyDescent="0.15">
      <c r="A85" s="7" t="str">
        <f>IF(ROWS(A$4:A85)&lt;=MAX('Male Results'!$J$12:$J$105)-1,ROWS(A$4:A85),"")</f>
        <v/>
      </c>
      <c r="B85" s="8" t="str">
        <f>IFERROR(INDEX('Male Results'!$C$12:$C$105,MATCH($A85,'Male Results'!$J$12:$J$105,0)),"")</f>
        <v/>
      </c>
      <c r="C85" s="8" t="str">
        <f>IFERROR(INDEX('Male Results'!$D$12:$D$105,MATCH($A85,'Male Results'!$J$12:$J$105,0)),"")</f>
        <v/>
      </c>
      <c r="D85" s="7" t="str">
        <f>IFERROR(INDEX('Male Results'!F$12:F$105,MATCH($A85,'Male Results'!$J$12:$J$105,0)),"")</f>
        <v/>
      </c>
      <c r="E85" s="7" t="str">
        <f>IFERROR(INDEX('Male Results'!G$12:G$105,MATCH($A85,'Male Results'!$J$12:$J$105,0)),"")</f>
        <v/>
      </c>
      <c r="F85" s="7" t="str">
        <f>IFERROR(INDEX('Male Results'!H$12:H$105,MATCH($A85,'Male Results'!$J$12:$J$105,0)),"")</f>
        <v/>
      </c>
      <c r="G85" s="7" t="str">
        <f>IFERROR(INDEX('Male Results'!I$12:I$105,MATCH($A85,'Male Results'!$J$12:$J$105,0)),"")</f>
        <v/>
      </c>
      <c r="H85" s="7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2.75" customHeight="1" x14ac:dyDescent="0.15">
      <c r="A86" s="7" t="str">
        <f>IF(ROWS(A$4:A86)&lt;=MAX('Male Results'!$J$12:$J$105)-1,ROWS(A$4:A86),"")</f>
        <v/>
      </c>
      <c r="B86" s="8" t="str">
        <f>IFERROR(INDEX('Male Results'!$C$12:$C$105,MATCH($A86,'Male Results'!$J$12:$J$105,0)),"")</f>
        <v/>
      </c>
      <c r="C86" s="8" t="str">
        <f>IFERROR(INDEX('Male Results'!$D$12:$D$105,MATCH($A86,'Male Results'!$J$12:$J$105,0)),"")</f>
        <v/>
      </c>
      <c r="D86" s="7" t="str">
        <f>IFERROR(INDEX('Male Results'!F$12:F$105,MATCH($A86,'Male Results'!$J$12:$J$105,0)),"")</f>
        <v/>
      </c>
      <c r="E86" s="7" t="str">
        <f>IFERROR(INDEX('Male Results'!G$12:G$105,MATCH($A86,'Male Results'!$J$12:$J$105,0)),"")</f>
        <v/>
      </c>
      <c r="F86" s="7" t="str">
        <f>IFERROR(INDEX('Male Results'!H$12:H$105,MATCH($A86,'Male Results'!$J$12:$J$105,0)),"")</f>
        <v/>
      </c>
      <c r="G86" s="7" t="str">
        <f>IFERROR(INDEX('Male Results'!I$12:I$105,MATCH($A86,'Male Results'!$J$12:$J$105,0)),"")</f>
        <v/>
      </c>
      <c r="H86" s="7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2.75" customHeight="1" x14ac:dyDescent="0.15">
      <c r="A87" s="7" t="str">
        <f>IF(ROWS(A$4:A87)&lt;=MAX('Male Results'!$J$12:$J$105)-1,ROWS(A$4:A87),"")</f>
        <v/>
      </c>
      <c r="B87" s="8" t="str">
        <f>IFERROR(INDEX('Male Results'!$C$12:$C$105,MATCH($A87,'Male Results'!$J$12:$J$105,0)),"")</f>
        <v/>
      </c>
      <c r="C87" s="8" t="str">
        <f>IFERROR(INDEX('Male Results'!$D$12:$D$105,MATCH($A87,'Male Results'!$J$12:$J$105,0)),"")</f>
        <v/>
      </c>
      <c r="D87" s="7" t="str">
        <f>IFERROR(INDEX('Male Results'!F$12:F$105,MATCH($A87,'Male Results'!$J$12:$J$105,0)),"")</f>
        <v/>
      </c>
      <c r="E87" s="7" t="str">
        <f>IFERROR(INDEX('Male Results'!G$12:G$105,MATCH($A87,'Male Results'!$J$12:$J$105,0)),"")</f>
        <v/>
      </c>
      <c r="F87" s="7" t="str">
        <f>IFERROR(INDEX('Male Results'!H$12:H$105,MATCH($A87,'Male Results'!$J$12:$J$105,0)),"")</f>
        <v/>
      </c>
      <c r="G87" s="7" t="str">
        <f>IFERROR(INDEX('Male Results'!I$12:I$105,MATCH($A87,'Male Results'!$J$12:$J$105,0)),"")</f>
        <v/>
      </c>
      <c r="H87" s="7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2.75" customHeight="1" x14ac:dyDescent="0.15">
      <c r="A88" s="7" t="str">
        <f>IF(ROWS(A$4:A88)&lt;=MAX('Male Results'!$J$12:$J$105)-1,ROWS(A$4:A88),"")</f>
        <v/>
      </c>
      <c r="B88" s="8" t="str">
        <f>IFERROR(INDEX('Male Results'!$C$12:$C$105,MATCH($A88,'Male Results'!$J$12:$J$105,0)),"")</f>
        <v/>
      </c>
      <c r="C88" s="8" t="str">
        <f>IFERROR(INDEX('Male Results'!$D$12:$D$105,MATCH($A88,'Male Results'!$J$12:$J$105,0)),"")</f>
        <v/>
      </c>
      <c r="D88" s="7" t="str">
        <f>IFERROR(INDEX('Male Results'!F$12:F$105,MATCH($A88,'Male Results'!$J$12:$J$105,0)),"")</f>
        <v/>
      </c>
      <c r="E88" s="7" t="str">
        <f>IFERROR(INDEX('Male Results'!G$12:G$105,MATCH($A88,'Male Results'!$J$12:$J$105,0)),"")</f>
        <v/>
      </c>
      <c r="F88" s="7" t="str">
        <f>IFERROR(INDEX('Male Results'!H$12:H$105,MATCH($A88,'Male Results'!$J$12:$J$105,0)),"")</f>
        <v/>
      </c>
      <c r="G88" s="7" t="str">
        <f>IFERROR(INDEX('Male Results'!I$12:I$105,MATCH($A88,'Male Results'!$J$12:$J$105,0)),"")</f>
        <v/>
      </c>
      <c r="H88" s="7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2.75" customHeight="1" x14ac:dyDescent="0.15">
      <c r="A89" s="7" t="str">
        <f>IF(ROWS(A$4:A89)&lt;=MAX('Male Results'!$J$12:$J$105)-1,ROWS(A$4:A89),"")</f>
        <v/>
      </c>
      <c r="B89" s="8" t="str">
        <f>IFERROR(INDEX('Male Results'!$C$12:$C$105,MATCH($A89,'Male Results'!$J$12:$J$105,0)),"")</f>
        <v/>
      </c>
      <c r="C89" s="8" t="str">
        <f>IFERROR(INDEX('Male Results'!$D$12:$D$105,MATCH($A89,'Male Results'!$J$12:$J$105,0)),"")</f>
        <v/>
      </c>
      <c r="D89" s="7" t="str">
        <f>IFERROR(INDEX('Male Results'!F$12:F$105,MATCH($A89,'Male Results'!$J$12:$J$105,0)),"")</f>
        <v/>
      </c>
      <c r="E89" s="7" t="str">
        <f>IFERROR(INDEX('Male Results'!G$12:G$105,MATCH($A89,'Male Results'!$J$12:$J$105,0)),"")</f>
        <v/>
      </c>
      <c r="F89" s="7" t="str">
        <f>IFERROR(INDEX('Male Results'!H$12:H$105,MATCH($A89,'Male Results'!$J$12:$J$105,0)),"")</f>
        <v/>
      </c>
      <c r="G89" s="7" t="str">
        <f>IFERROR(INDEX('Male Results'!I$12:I$105,MATCH($A89,'Male Results'!$J$12:$J$105,0)),"")</f>
        <v/>
      </c>
      <c r="H89" s="7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2.75" customHeight="1" x14ac:dyDescent="0.15">
      <c r="A90" s="7" t="str">
        <f>IF(ROWS(A$4:A90)&lt;=MAX('Male Results'!$J$12:$J$105)-1,ROWS(A$4:A90),"")</f>
        <v/>
      </c>
      <c r="B90" s="8" t="str">
        <f>IFERROR(INDEX('Male Results'!$C$12:$C$105,MATCH($A90,'Male Results'!$J$12:$J$105,0)),"")</f>
        <v/>
      </c>
      <c r="C90" s="8" t="str">
        <f>IFERROR(INDEX('Male Results'!$D$12:$D$105,MATCH($A90,'Male Results'!$J$12:$J$105,0)),"")</f>
        <v/>
      </c>
      <c r="D90" s="7" t="str">
        <f>IFERROR(INDEX('Male Results'!F$12:F$105,MATCH($A90,'Male Results'!$J$12:$J$105,0)),"")</f>
        <v/>
      </c>
      <c r="E90" s="7" t="str">
        <f>IFERROR(INDEX('Male Results'!G$12:G$105,MATCH($A90,'Male Results'!$J$12:$J$105,0)),"")</f>
        <v/>
      </c>
      <c r="F90" s="7" t="str">
        <f>IFERROR(INDEX('Male Results'!H$12:H$105,MATCH($A90,'Male Results'!$J$12:$J$105,0)),"")</f>
        <v/>
      </c>
      <c r="G90" s="7" t="str">
        <f>IFERROR(INDEX('Male Results'!I$12:I$105,MATCH($A90,'Male Results'!$J$12:$J$105,0)),"")</f>
        <v/>
      </c>
      <c r="H90" s="7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2.75" customHeight="1" x14ac:dyDescent="0.15">
      <c r="A91" s="7" t="str">
        <f>IF(ROWS(A$4:A91)&lt;=MAX('Male Results'!$J$12:$J$105)-1,ROWS(A$4:A91),"")</f>
        <v/>
      </c>
      <c r="B91" s="8" t="str">
        <f>IFERROR(INDEX('Male Results'!$C$12:$C$105,MATCH($A91,'Male Results'!$J$12:$J$105,0)),"")</f>
        <v/>
      </c>
      <c r="C91" s="8" t="str">
        <f>IFERROR(INDEX('Male Results'!$D$12:$D$105,MATCH($A91,'Male Results'!$J$12:$J$105,0)),"")</f>
        <v/>
      </c>
      <c r="D91" s="7" t="str">
        <f>IFERROR(INDEX('Male Results'!F$12:F$105,MATCH($A91,'Male Results'!$J$12:$J$105,0)),"")</f>
        <v/>
      </c>
      <c r="E91" s="7" t="str">
        <f>IFERROR(INDEX('Male Results'!G$12:G$105,MATCH($A91,'Male Results'!$J$12:$J$105,0)),"")</f>
        <v/>
      </c>
      <c r="F91" s="7" t="str">
        <f>IFERROR(INDEX('Male Results'!H$12:H$105,MATCH($A91,'Male Results'!$J$12:$J$105,0)),"")</f>
        <v/>
      </c>
      <c r="G91" s="7" t="str">
        <f>IFERROR(INDEX('Male Results'!I$12:I$105,MATCH($A91,'Male Results'!$J$12:$J$105,0)),"")</f>
        <v/>
      </c>
      <c r="H91" s="7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2.75" customHeight="1" x14ac:dyDescent="0.15">
      <c r="A92" s="7" t="str">
        <f>IF(ROWS(A$4:A92)&lt;=MAX('Male Results'!$J$12:$J$105)-1,ROWS(A$4:A92),"")</f>
        <v/>
      </c>
      <c r="B92" s="8" t="str">
        <f>IFERROR(INDEX('Male Results'!$C$12:$C$105,MATCH($A92,'Male Results'!$J$12:$J$105,0)),"")</f>
        <v/>
      </c>
      <c r="C92" s="8" t="str">
        <f>IFERROR(INDEX('Male Results'!$D$12:$D$105,MATCH($A92,'Male Results'!$J$12:$J$105,0)),"")</f>
        <v/>
      </c>
      <c r="D92" s="7" t="str">
        <f>IFERROR(INDEX('Male Results'!F$12:F$105,MATCH($A92,'Male Results'!$J$12:$J$105,0)),"")</f>
        <v/>
      </c>
      <c r="E92" s="7" t="str">
        <f>IFERROR(INDEX('Male Results'!G$12:G$105,MATCH($A92,'Male Results'!$J$12:$J$105,0)),"")</f>
        <v/>
      </c>
      <c r="F92" s="7" t="str">
        <f>IFERROR(INDEX('Male Results'!H$12:H$105,MATCH($A92,'Male Results'!$J$12:$J$105,0)),"")</f>
        <v/>
      </c>
      <c r="G92" s="7" t="str">
        <f>IFERROR(INDEX('Male Results'!I$12:I$105,MATCH($A92,'Male Results'!$J$12:$J$105,0)),"")</f>
        <v/>
      </c>
      <c r="H92" s="7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2.75" customHeight="1" x14ac:dyDescent="0.15">
      <c r="A93" s="7" t="str">
        <f>IF(ROWS(A$4:A93)&lt;=MAX('Male Results'!$J$12:$J$105)-1,ROWS(A$4:A93),"")</f>
        <v/>
      </c>
      <c r="B93" s="8" t="str">
        <f>IFERROR(INDEX('Male Results'!$C$12:$C$105,MATCH($A93,'Male Results'!$J$12:$J$105,0)),"")</f>
        <v/>
      </c>
      <c r="C93" s="8" t="str">
        <f>IFERROR(INDEX('Male Results'!$D$12:$D$105,MATCH($A93,'Male Results'!$J$12:$J$105,0)),"")</f>
        <v/>
      </c>
      <c r="D93" s="7" t="str">
        <f>IFERROR(INDEX('Male Results'!F$12:F$105,MATCH($A93,'Male Results'!$J$12:$J$105,0)),"")</f>
        <v/>
      </c>
      <c r="E93" s="7" t="str">
        <f>IFERROR(INDEX('Male Results'!G$12:G$105,MATCH($A93,'Male Results'!$J$12:$J$105,0)),"")</f>
        <v/>
      </c>
      <c r="F93" s="7" t="str">
        <f>IFERROR(INDEX('Male Results'!H$12:H$105,MATCH($A93,'Male Results'!$J$12:$J$105,0)),"")</f>
        <v/>
      </c>
      <c r="G93" s="7" t="str">
        <f>IFERROR(INDEX('Male Results'!I$12:I$105,MATCH($A93,'Male Results'!$J$12:$J$105,0)),"")</f>
        <v/>
      </c>
      <c r="H93" s="7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2.75" customHeight="1" x14ac:dyDescent="0.15">
      <c r="A94" s="7" t="str">
        <f>IF(ROWS(A$4:A94)&lt;=MAX('Male Results'!$J$12:$J$105)-1,ROWS(A$4:A94),"")</f>
        <v/>
      </c>
      <c r="B94" s="8" t="str">
        <f>IFERROR(INDEX('Male Results'!$C$12:$C$105,MATCH($A94,'Male Results'!$J$12:$J$105,0)),"")</f>
        <v/>
      </c>
      <c r="C94" s="8" t="str">
        <f>IFERROR(INDEX('Male Results'!$D$12:$D$105,MATCH($A94,'Male Results'!$J$12:$J$105,0)),"")</f>
        <v/>
      </c>
      <c r="D94" s="7" t="str">
        <f>IFERROR(INDEX('Male Results'!F$12:F$105,MATCH($A94,'Male Results'!$J$12:$J$105,0)),"")</f>
        <v/>
      </c>
      <c r="E94" s="7" t="str">
        <f>IFERROR(INDEX('Male Results'!G$12:G$105,MATCH($A94,'Male Results'!$J$12:$J$105,0)),"")</f>
        <v/>
      </c>
      <c r="F94" s="7" t="str">
        <f>IFERROR(INDEX('Male Results'!H$12:H$105,MATCH($A94,'Male Results'!$J$12:$J$105,0)),"")</f>
        <v/>
      </c>
      <c r="G94" s="7" t="str">
        <f>IFERROR(INDEX('Male Results'!I$12:I$105,MATCH($A94,'Male Results'!$J$12:$J$105,0)),"")</f>
        <v/>
      </c>
      <c r="H94" s="7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2.75" customHeight="1" x14ac:dyDescent="0.15">
      <c r="A95" s="7" t="str">
        <f>IF(ROWS(A$4:A95)&lt;=MAX('Male Results'!$J$12:$J$105)-1,ROWS(A$4:A95),"")</f>
        <v/>
      </c>
      <c r="B95" s="8" t="str">
        <f>IFERROR(INDEX('Male Results'!$C$12:$C$105,MATCH($A95,'Male Results'!$J$12:$J$105,0)),"")</f>
        <v/>
      </c>
      <c r="C95" s="8" t="str">
        <f>IFERROR(INDEX('Male Results'!$D$12:$D$105,MATCH($A95,'Male Results'!$J$12:$J$105,0)),"")</f>
        <v/>
      </c>
      <c r="D95" s="7" t="str">
        <f>IFERROR(INDEX('Male Results'!F$12:F$105,MATCH($A95,'Male Results'!$J$12:$J$105,0)),"")</f>
        <v/>
      </c>
      <c r="E95" s="7" t="str">
        <f>IFERROR(INDEX('Male Results'!G$12:G$105,MATCH($A95,'Male Results'!$J$12:$J$105,0)),"")</f>
        <v/>
      </c>
      <c r="F95" s="7" t="str">
        <f>IFERROR(INDEX('Male Results'!H$12:H$105,MATCH($A95,'Male Results'!$J$12:$J$105,0)),"")</f>
        <v/>
      </c>
      <c r="G95" s="7" t="str">
        <f>IFERROR(INDEX('Male Results'!I$12:I$105,MATCH($A95,'Male Results'!$J$12:$J$105,0)),"")</f>
        <v/>
      </c>
      <c r="H95" s="7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2.75" customHeight="1" x14ac:dyDescent="0.15">
      <c r="A96" s="7" t="str">
        <f>IF(ROWS(A$4:A96)&lt;=MAX('Male Results'!$J$12:$J$105)-1,ROWS(A$4:A96),"")</f>
        <v/>
      </c>
      <c r="B96" s="8" t="str">
        <f>IFERROR(INDEX('Male Results'!$C$12:$C$105,MATCH($A96,'Male Results'!$J$12:$J$105,0)),"")</f>
        <v/>
      </c>
      <c r="C96" s="8" t="str">
        <f>IFERROR(INDEX('Male Results'!$D$12:$D$105,MATCH($A96,'Male Results'!$J$12:$J$105,0)),"")</f>
        <v/>
      </c>
      <c r="D96" s="7" t="str">
        <f>IFERROR(INDEX('Male Results'!F$12:F$105,MATCH($A96,'Male Results'!$J$12:$J$105,0)),"")</f>
        <v/>
      </c>
      <c r="E96" s="7" t="str">
        <f>IFERROR(INDEX('Male Results'!G$12:G$105,MATCH($A96,'Male Results'!$J$12:$J$105,0)),"")</f>
        <v/>
      </c>
      <c r="F96" s="7" t="str">
        <f>IFERROR(INDEX('Male Results'!H$12:H$105,MATCH($A96,'Male Results'!$J$12:$J$105,0)),"")</f>
        <v/>
      </c>
      <c r="G96" s="7" t="str">
        <f>IFERROR(INDEX('Male Results'!I$12:I$105,MATCH($A96,'Male Results'!$J$12:$J$105,0)),"")</f>
        <v/>
      </c>
      <c r="H96" s="7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2.75" customHeight="1" x14ac:dyDescent="0.15">
      <c r="A97" s="7" t="str">
        <f>IF(ROWS(A$4:A97)&lt;=MAX('Male Results'!$J$12:$J$105)-1,ROWS(A$4:A97),"")</f>
        <v/>
      </c>
      <c r="B97" s="8" t="str">
        <f>IFERROR(INDEX('Male Results'!$C$12:$C$105,MATCH($A97,'Male Results'!$J$12:$J$105,0)),"")</f>
        <v/>
      </c>
      <c r="C97" s="8" t="str">
        <f>IFERROR(INDEX('Male Results'!$D$12:$D$105,MATCH($A97,'Male Results'!$J$12:$J$105,0)),"")</f>
        <v/>
      </c>
      <c r="D97" s="7" t="str">
        <f>IFERROR(INDEX('Male Results'!F$12:F$105,MATCH($A97,'Male Results'!$J$12:$J$105,0)),"")</f>
        <v/>
      </c>
      <c r="E97" s="7" t="str">
        <f>IFERROR(INDEX('Male Results'!G$12:G$105,MATCH($A97,'Male Results'!$J$12:$J$105,0)),"")</f>
        <v/>
      </c>
      <c r="F97" s="7" t="str">
        <f>IFERROR(INDEX('Male Results'!H$12:H$105,MATCH($A97,'Male Results'!$J$12:$J$105,0)),"")</f>
        <v/>
      </c>
      <c r="G97" s="7" t="str">
        <f>IFERROR(INDEX('Male Results'!I$12:I$105,MATCH($A97,'Male Results'!$J$12:$J$105,0)),"")</f>
        <v/>
      </c>
      <c r="H97" s="7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2.75" customHeight="1" x14ac:dyDescent="0.15">
      <c r="A98" s="7" t="str">
        <f>IF(ROWS(A$4:A98)&lt;=MAX('Male Results'!$J$12:$J$105)-1,ROWS(A$4:A98),"")</f>
        <v/>
      </c>
      <c r="B98" s="8" t="str">
        <f>IFERROR(INDEX('Male Results'!$C$12:$C$105,MATCH($A98,'Male Results'!$J$12:$J$105,0)),"")</f>
        <v/>
      </c>
      <c r="C98" s="8" t="str">
        <f>IFERROR(INDEX('Male Results'!$D$12:$D$105,MATCH($A98,'Male Results'!$J$12:$J$105,0)),"")</f>
        <v/>
      </c>
      <c r="D98" s="7" t="str">
        <f>IFERROR(INDEX('Male Results'!F$12:F$105,MATCH($A98,'Male Results'!$J$12:$J$105,0)),"")</f>
        <v/>
      </c>
      <c r="E98" s="7" t="str">
        <f>IFERROR(INDEX('Male Results'!G$12:G$105,MATCH($A98,'Male Results'!$J$12:$J$105,0)),"")</f>
        <v/>
      </c>
      <c r="F98" s="7" t="str">
        <f>IFERROR(INDEX('Male Results'!H$12:H$105,MATCH($A98,'Male Results'!$J$12:$J$105,0)),"")</f>
        <v/>
      </c>
      <c r="G98" s="7" t="str">
        <f>IFERROR(INDEX('Male Results'!I$12:I$105,MATCH($A98,'Male Results'!$J$12:$J$105,0)),"")</f>
        <v/>
      </c>
      <c r="H98" s="7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2.75" customHeight="1" x14ac:dyDescent="0.15">
      <c r="A99" s="7" t="str">
        <f>IF(ROWS(A$4:A99)&lt;=MAX('Male Results'!$J$12:$J$105)-1,ROWS(A$4:A99),"")</f>
        <v/>
      </c>
      <c r="B99" s="8" t="str">
        <f>IFERROR(INDEX('Male Results'!$C$12:$C$105,MATCH($A99,'Male Results'!$J$12:$J$105,0)),"")</f>
        <v/>
      </c>
      <c r="C99" s="8" t="str">
        <f>IFERROR(INDEX('Male Results'!$D$12:$D$105,MATCH($A99,'Male Results'!$J$12:$J$105,0)),"")</f>
        <v/>
      </c>
      <c r="D99" s="7" t="str">
        <f>IFERROR(INDEX('Male Results'!F$12:F$105,MATCH($A99,'Male Results'!$J$12:$J$105,0)),"")</f>
        <v/>
      </c>
      <c r="E99" s="7" t="str">
        <f>IFERROR(INDEX('Male Results'!G$12:G$105,MATCH($A99,'Male Results'!$J$12:$J$105,0)),"")</f>
        <v/>
      </c>
      <c r="F99" s="7" t="str">
        <f>IFERROR(INDEX('Male Results'!H$12:H$105,MATCH($A99,'Male Results'!$J$12:$J$105,0)),"")</f>
        <v/>
      </c>
      <c r="G99" s="7" t="str">
        <f>IFERROR(INDEX('Male Results'!I$12:I$105,MATCH($A99,'Male Results'!$J$12:$J$105,0)),"")</f>
        <v/>
      </c>
      <c r="H99" s="7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2.75" customHeight="1" x14ac:dyDescent="0.15">
      <c r="A100" s="7" t="str">
        <f>IF(ROWS(A$4:A100)&lt;=MAX('Male Results'!$J$12:$J$105)-1,ROWS(A$4:A100),"")</f>
        <v/>
      </c>
      <c r="B100" s="8" t="str">
        <f>IFERROR(INDEX('Male Results'!$C$12:$C$105,MATCH($A100,'Male Results'!$J$12:$J$105,0)),"")</f>
        <v/>
      </c>
      <c r="C100" s="8" t="str">
        <f>IFERROR(INDEX('Male Results'!$D$12:$D$105,MATCH($A100,'Male Results'!$J$12:$J$105,0)),"")</f>
        <v/>
      </c>
      <c r="D100" s="7" t="str">
        <f>IFERROR(INDEX('Male Results'!F$12:F$105,MATCH($A100,'Male Results'!$J$12:$J$105,0)),"")</f>
        <v/>
      </c>
      <c r="E100" s="7" t="str">
        <f>IFERROR(INDEX('Male Results'!G$12:G$105,MATCH($A100,'Male Results'!$J$12:$J$105,0)),"")</f>
        <v/>
      </c>
      <c r="F100" s="7" t="str">
        <f>IFERROR(INDEX('Male Results'!H$12:H$105,MATCH($A100,'Male Results'!$J$12:$J$105,0)),"")</f>
        <v/>
      </c>
      <c r="G100" s="7" t="str">
        <f>IFERROR(INDEX('Male Results'!I$12:I$105,MATCH($A100,'Male Results'!$J$12:$J$105,0)),"")</f>
        <v/>
      </c>
      <c r="H100" s="7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2.75" customHeight="1" x14ac:dyDescent="0.15">
      <c r="A101" s="7" t="str">
        <f>IF(ROWS(A$4:A101)&lt;=MAX('Male Results'!$J$12:$J$105)-1,ROWS(A$4:A101),"")</f>
        <v/>
      </c>
      <c r="B101" s="8" t="str">
        <f>IFERROR(INDEX('Male Results'!$C$12:$C$105,MATCH($A101,'Male Results'!$J$12:$J$105,0)),"")</f>
        <v/>
      </c>
      <c r="C101" s="8" t="str">
        <f>IFERROR(INDEX('Male Results'!$D$12:$D$105,MATCH($A101,'Male Results'!$J$12:$J$105,0)),"")</f>
        <v/>
      </c>
      <c r="D101" s="7" t="str">
        <f>IFERROR(INDEX('Male Results'!F$12:F$105,MATCH($A101,'Male Results'!$J$12:$J$105,0)),"")</f>
        <v/>
      </c>
      <c r="E101" s="7" t="str">
        <f>IFERROR(INDEX('Male Results'!G$12:G$105,MATCH($A101,'Male Results'!$J$12:$J$105,0)),"")</f>
        <v/>
      </c>
      <c r="F101" s="7" t="str">
        <f>IFERROR(INDEX('Male Results'!H$12:H$105,MATCH($A101,'Male Results'!$J$12:$J$105,0)),"")</f>
        <v/>
      </c>
      <c r="G101" s="7" t="str">
        <f>IFERROR(INDEX('Male Results'!I$12:I$105,MATCH($A101,'Male Results'!$J$12:$J$105,0)),"")</f>
        <v/>
      </c>
      <c r="H101" s="7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2.75" customHeight="1" x14ac:dyDescent="0.15">
      <c r="A102" s="7" t="str">
        <f>IF(ROWS(A$4:A102)&lt;=MAX('Male Results'!$J$12:$J$105)-1,ROWS(A$4:A102),"")</f>
        <v/>
      </c>
      <c r="B102" s="8" t="str">
        <f>IFERROR(INDEX('Male Results'!$C$12:$C$105,MATCH($A102,'Male Results'!$J$12:$J$105,0)),"")</f>
        <v/>
      </c>
      <c r="C102" s="8" t="str">
        <f>IFERROR(INDEX('Male Results'!$D$12:$D$105,MATCH($A102,'Male Results'!$J$12:$J$105,0)),"")</f>
        <v/>
      </c>
      <c r="D102" s="7" t="str">
        <f>IFERROR(INDEX('Male Results'!F$12:F$105,MATCH($A102,'Male Results'!$J$12:$J$105,0)),"")</f>
        <v/>
      </c>
      <c r="E102" s="7" t="str">
        <f>IFERROR(INDEX('Male Results'!G$12:G$105,MATCH($A102,'Male Results'!$J$12:$J$105,0)),"")</f>
        <v/>
      </c>
      <c r="F102" s="7" t="str">
        <f>IFERROR(INDEX('Male Results'!H$12:H$105,MATCH($A102,'Male Results'!$J$12:$J$105,0)),"")</f>
        <v/>
      </c>
      <c r="G102" s="7" t="str">
        <f>IFERROR(INDEX('Male Results'!I$12:I$105,MATCH($A102,'Male Results'!$J$12:$J$105,0)),"")</f>
        <v/>
      </c>
      <c r="H102" s="7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2.75" customHeight="1" x14ac:dyDescent="0.15">
      <c r="A103" s="7" t="str">
        <f>IF(ROWS(A$4:A103)&lt;=MAX('Male Results'!$J$12:$J$105)-1,ROWS(A$4:A103),"")</f>
        <v/>
      </c>
      <c r="B103" s="8" t="str">
        <f>IFERROR(INDEX('Male Results'!$C$12:$C$105,MATCH($A103,'Male Results'!$J$12:$J$105,0)),"")</f>
        <v/>
      </c>
      <c r="C103" s="8" t="str">
        <f>IFERROR(INDEX('Male Results'!$D$12:$D$105,MATCH($A103,'Male Results'!$J$12:$J$105,0)),"")</f>
        <v/>
      </c>
      <c r="D103" s="7" t="str">
        <f>IFERROR(INDEX('Male Results'!F$12:F$105,MATCH($A103,'Male Results'!$J$12:$J$105,0)),"")</f>
        <v/>
      </c>
      <c r="E103" s="7" t="str">
        <f>IFERROR(INDEX('Male Results'!G$12:G$105,MATCH($A103,'Male Results'!$J$12:$J$105,0)),"")</f>
        <v/>
      </c>
      <c r="F103" s="7" t="str">
        <f>IFERROR(INDEX('Male Results'!H$12:H$105,MATCH($A103,'Male Results'!$J$12:$J$105,0)),"")</f>
        <v/>
      </c>
      <c r="G103" s="7" t="str">
        <f>IFERROR(INDEX('Male Results'!I$12:I$105,MATCH($A103,'Male Results'!$J$12:$J$105,0)),"")</f>
        <v/>
      </c>
      <c r="H103" s="7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2.75" customHeight="1" x14ac:dyDescent="0.15">
      <c r="A104" s="7" t="str">
        <f>IF(ROWS(A$4:A104)&lt;=MAX('Male Results'!$J$12:$J$105)-1,ROWS(A$4:A104),"")</f>
        <v/>
      </c>
      <c r="B104" s="8" t="str">
        <f>IFERROR(INDEX('Male Results'!$C$12:$C$105,MATCH($A104,'Male Results'!$J$12:$J$105,0)),"")</f>
        <v/>
      </c>
      <c r="C104" s="8" t="str">
        <f>IFERROR(INDEX('Male Results'!$D$12:$D$105,MATCH($A104,'Male Results'!$J$12:$J$105,0)),"")</f>
        <v/>
      </c>
      <c r="D104" s="7" t="str">
        <f>IFERROR(INDEX('Male Results'!F$12:F$105,MATCH($A104,'Male Results'!$J$12:$J$105,0)),"")</f>
        <v/>
      </c>
      <c r="E104" s="7" t="str">
        <f>IFERROR(INDEX('Male Results'!G$12:G$105,MATCH($A104,'Male Results'!$J$12:$J$105,0)),"")</f>
        <v/>
      </c>
      <c r="F104" s="7" t="str">
        <f>IFERROR(INDEX('Male Results'!H$12:H$105,MATCH($A104,'Male Results'!$J$12:$J$105,0)),"")</f>
        <v/>
      </c>
      <c r="G104" s="7" t="str">
        <f>IFERROR(INDEX('Male Results'!I$12:I$105,MATCH($A104,'Male Results'!$J$12:$J$105,0)),"")</f>
        <v/>
      </c>
      <c r="H104" s="7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2.75" customHeight="1" x14ac:dyDescent="0.15">
      <c r="A105" s="7" t="str">
        <f>IF(ROWS(A$4:A105)&lt;=MAX('Male Results'!$J$12:$J$105)-1,ROWS(A$4:A105),"")</f>
        <v/>
      </c>
      <c r="B105" s="8" t="str">
        <f>IFERROR(INDEX('Male Results'!$C$12:$C$105,MATCH($A105,'Male Results'!$J$12:$J$105,0)),"")</f>
        <v/>
      </c>
      <c r="C105" s="8" t="str">
        <f>IFERROR(INDEX('Male Results'!$D$12:$D$105,MATCH($A105,'Male Results'!$J$12:$J$105,0)),"")</f>
        <v/>
      </c>
      <c r="D105" s="7" t="str">
        <f>IFERROR(INDEX('Male Results'!F$12:F$105,MATCH($A105,'Male Results'!$J$12:$J$105,0)),"")</f>
        <v/>
      </c>
      <c r="E105" s="7" t="str">
        <f>IFERROR(INDEX('Male Results'!G$12:G$105,MATCH($A105,'Male Results'!$J$12:$J$105,0)),"")</f>
        <v/>
      </c>
      <c r="F105" s="7" t="str">
        <f>IFERROR(INDEX('Male Results'!H$12:H$105,MATCH($A105,'Male Results'!$J$12:$J$105,0)),"")</f>
        <v/>
      </c>
      <c r="G105" s="7" t="str">
        <f>IFERROR(INDEX('Male Results'!I$12:I$105,MATCH($A105,'Male Results'!$J$12:$J$105,0)),"")</f>
        <v/>
      </c>
      <c r="H105" s="7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2.75" customHeight="1" x14ac:dyDescent="0.15">
      <c r="A106" s="7" t="str">
        <f>IF(ROWS(A$4:A106)&lt;=MAX('Male Results'!$J$12:$J$105)-1,ROWS(A$4:A106),"")</f>
        <v/>
      </c>
      <c r="B106" s="8" t="str">
        <f>IFERROR(INDEX('Male Results'!$C$12:$C$105,MATCH($A106,'Male Results'!$J$12:$J$105,0)),"")</f>
        <v/>
      </c>
      <c r="C106" s="8" t="str">
        <f>IFERROR(INDEX('Male Results'!$D$12:$D$105,MATCH($A106,'Male Results'!$J$12:$J$105,0)),"")</f>
        <v/>
      </c>
      <c r="D106" s="7" t="str">
        <f>IFERROR(INDEX('Male Results'!F$12:F$105,MATCH($A106,'Male Results'!$J$12:$J$105,0)),"")</f>
        <v/>
      </c>
      <c r="E106" s="7" t="str">
        <f>IFERROR(INDEX('Male Results'!G$12:G$105,MATCH($A106,'Male Results'!$J$12:$J$105,0)),"")</f>
        <v/>
      </c>
      <c r="F106" s="7" t="str">
        <f>IFERROR(INDEX('Male Results'!H$12:H$105,MATCH($A106,'Male Results'!$J$12:$J$105,0)),"")</f>
        <v/>
      </c>
      <c r="G106" s="7" t="str">
        <f>IFERROR(INDEX('Male Results'!I$12:I$105,MATCH($A106,'Male Results'!$J$12:$J$105,0)),"")</f>
        <v/>
      </c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2.75" customHeight="1" x14ac:dyDescent="0.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2.75" customHeight="1" x14ac:dyDescent="0.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2.75" customHeight="1" x14ac:dyDescent="0.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2.75" customHeight="1" x14ac:dyDescent="0.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2.75" customHeight="1" x14ac:dyDescent="0.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2.75" customHeight="1" x14ac:dyDescent="0.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2.75" customHeight="1" x14ac:dyDescent="0.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2.75" customHeight="1" x14ac:dyDescent="0.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2.75" customHeight="1" x14ac:dyDescent="0.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2.75" customHeight="1" x14ac:dyDescent="0.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2.75" customHeight="1" x14ac:dyDescent="0.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2.75" customHeight="1" x14ac:dyDescent="0.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2.75" customHeight="1" x14ac:dyDescent="0.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2.75" customHeight="1" x14ac:dyDescent="0.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2.75" customHeight="1" x14ac:dyDescent="0.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2.75" customHeight="1" x14ac:dyDescent="0.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2.75" customHeight="1" x14ac:dyDescent="0.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2.75" customHeight="1" x14ac:dyDescent="0.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2.75" customHeight="1" x14ac:dyDescent="0.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2.75" customHeight="1" x14ac:dyDescent="0.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2.75" customHeight="1" x14ac:dyDescent="0.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2.75" customHeight="1" x14ac:dyDescent="0.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2.75" customHeight="1" x14ac:dyDescent="0.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2.75" customHeight="1" x14ac:dyDescent="0.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2.75" customHeight="1" x14ac:dyDescent="0.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2.75" customHeight="1" x14ac:dyDescent="0.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2.75" customHeight="1" x14ac:dyDescent="0.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2.75" customHeight="1" x14ac:dyDescent="0.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2.75" customHeight="1" x14ac:dyDescent="0.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2.75" customHeight="1" x14ac:dyDescent="0.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2.75" customHeight="1" x14ac:dyDescent="0.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2.75" customHeight="1" x14ac:dyDescent="0.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2.75" customHeight="1" x14ac:dyDescent="0.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2.75" customHeight="1" x14ac:dyDescent="0.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2.75" customHeight="1" x14ac:dyDescent="0.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2.75" customHeight="1" x14ac:dyDescent="0.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2.75" customHeight="1" x14ac:dyDescent="0.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2.75" customHeight="1" x14ac:dyDescent="0.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2.75" customHeight="1" x14ac:dyDescent="0.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2.75" customHeight="1" x14ac:dyDescent="0.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2.75" customHeight="1" x14ac:dyDescent="0.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2.75" customHeight="1" x14ac:dyDescent="0.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2.75" customHeight="1" x14ac:dyDescent="0.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2.75" customHeight="1" x14ac:dyDescent="0.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2.75" customHeight="1" x14ac:dyDescent="0.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2.75" customHeight="1" x14ac:dyDescent="0.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2.75" customHeight="1" x14ac:dyDescent="0.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2.75" customHeight="1" x14ac:dyDescent="0.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2.75" customHeight="1" x14ac:dyDescent="0.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2.75" customHeight="1" x14ac:dyDescent="0.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2.75" customHeight="1" x14ac:dyDescent="0.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2.75" customHeight="1" x14ac:dyDescent="0.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2.75" customHeight="1" x14ac:dyDescent="0.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2.75" customHeight="1" x14ac:dyDescent="0.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2.75" customHeight="1" x14ac:dyDescent="0.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2.75" customHeight="1" x14ac:dyDescent="0.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2.75" customHeight="1" x14ac:dyDescent="0.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2.75" customHeight="1" x14ac:dyDescent="0.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2.75" customHeight="1" x14ac:dyDescent="0.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2.75" customHeight="1" x14ac:dyDescent="0.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2.75" customHeight="1" x14ac:dyDescent="0.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2.75" customHeight="1" x14ac:dyDescent="0.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2.75" customHeight="1" x14ac:dyDescent="0.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2.75" customHeight="1" x14ac:dyDescent="0.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2.75" customHeight="1" x14ac:dyDescent="0.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2.75" customHeight="1" x14ac:dyDescent="0.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2.75" customHeight="1" x14ac:dyDescent="0.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2.75" customHeight="1" x14ac:dyDescent="0.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2.75" customHeight="1" x14ac:dyDescent="0.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2.75" customHeight="1" x14ac:dyDescent="0.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2.75" customHeight="1" x14ac:dyDescent="0.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2.75" customHeight="1" x14ac:dyDescent="0.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2.75" customHeight="1" x14ac:dyDescent="0.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2.75" customHeight="1" x14ac:dyDescent="0.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2.75" customHeight="1" x14ac:dyDescent="0.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2.75" customHeight="1" x14ac:dyDescent="0.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2.75" customHeight="1" x14ac:dyDescent="0.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2.75" customHeight="1" x14ac:dyDescent="0.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2.75" customHeight="1" x14ac:dyDescent="0.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2.75" customHeight="1" x14ac:dyDescent="0.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2.75" customHeight="1" x14ac:dyDescent="0.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2.75" customHeight="1" x14ac:dyDescent="0.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2.75" customHeight="1" x14ac:dyDescent="0.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2.75" customHeight="1" x14ac:dyDescent="0.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2.7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2.75" customHeight="1" x14ac:dyDescent="0.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2.75" customHeight="1" x14ac:dyDescent="0.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2.75" customHeight="1" x14ac:dyDescent="0.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2.75" customHeight="1" x14ac:dyDescent="0.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2.75" customHeight="1" x14ac:dyDescent="0.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2.75" customHeight="1" x14ac:dyDescent="0.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2.75" customHeight="1" x14ac:dyDescent="0.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2.75" customHeight="1" x14ac:dyDescent="0.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2.75" customHeight="1" x14ac:dyDescent="0.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2.75" customHeight="1" x14ac:dyDescent="0.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2.75" customHeight="1" x14ac:dyDescent="0.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2.75" customHeight="1" x14ac:dyDescent="0.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2.75" customHeight="1" x14ac:dyDescent="0.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2.75" customHeight="1" x14ac:dyDescent="0.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2.75" customHeight="1" x14ac:dyDescent="0.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2.75" customHeight="1" x14ac:dyDescent="0.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2.75" customHeight="1" x14ac:dyDescent="0.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2.75" customHeight="1" x14ac:dyDescent="0.1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2.75" customHeight="1" x14ac:dyDescent="0.1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2.75" customHeight="1" x14ac:dyDescent="0.1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2.75" customHeight="1" x14ac:dyDescent="0.1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2.75" customHeight="1" x14ac:dyDescent="0.1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2.75" customHeight="1" x14ac:dyDescent="0.1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2.75" customHeight="1" x14ac:dyDescent="0.1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2.75" customHeight="1" x14ac:dyDescent="0.1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2.75" customHeight="1" x14ac:dyDescent="0.1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2.75" customHeight="1" x14ac:dyDescent="0.1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2.75" customHeight="1" x14ac:dyDescent="0.1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2.75" customHeight="1" x14ac:dyDescent="0.1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2.75" customHeight="1" x14ac:dyDescent="0.1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2.75" customHeight="1" x14ac:dyDescent="0.1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2.75" customHeight="1" x14ac:dyDescent="0.1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2.75" customHeight="1" x14ac:dyDescent="0.1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2.75" customHeight="1" x14ac:dyDescent="0.1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2.75" customHeight="1" x14ac:dyDescent="0.1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2.75" customHeight="1" x14ac:dyDescent="0.1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2.75" customHeight="1" x14ac:dyDescent="0.1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2.75" customHeight="1" x14ac:dyDescent="0.1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2.75" customHeight="1" x14ac:dyDescent="0.1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2.75" customHeight="1" x14ac:dyDescent="0.1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2.75" customHeight="1" x14ac:dyDescent="0.1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2.75" customHeight="1" x14ac:dyDescent="0.1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2.75" customHeight="1" x14ac:dyDescent="0.1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2.75" customHeight="1" x14ac:dyDescent="0.1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2.75" customHeight="1" x14ac:dyDescent="0.1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2.75" customHeight="1" x14ac:dyDescent="0.1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2.75" customHeight="1" x14ac:dyDescent="0.1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2.75" customHeight="1" x14ac:dyDescent="0.1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2.75" customHeight="1" x14ac:dyDescent="0.1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2.75" customHeight="1" x14ac:dyDescent="0.1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2.75" customHeight="1" x14ac:dyDescent="0.1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2.75" customHeight="1" x14ac:dyDescent="0.1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2.75" customHeight="1" x14ac:dyDescent="0.1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2.75" customHeight="1" x14ac:dyDescent="0.1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2.75" customHeight="1" x14ac:dyDescent="0.1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2.75" customHeight="1" x14ac:dyDescent="0.1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2.75" customHeight="1" x14ac:dyDescent="0.1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2.75" customHeight="1" x14ac:dyDescent="0.1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2.75" customHeight="1" x14ac:dyDescent="0.1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2.75" customHeight="1" x14ac:dyDescent="0.1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2.75" customHeight="1" x14ac:dyDescent="0.1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2.7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2.75" customHeight="1" x14ac:dyDescent="0.1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2.75" customHeight="1" x14ac:dyDescent="0.1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2.75" customHeight="1" x14ac:dyDescent="0.1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2.75" customHeight="1" x14ac:dyDescent="0.1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2.75" customHeight="1" x14ac:dyDescent="0.1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2.75" customHeight="1" x14ac:dyDescent="0.1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2.75" customHeight="1" x14ac:dyDescent="0.1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2.75" customHeight="1" x14ac:dyDescent="0.1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2.75" customHeight="1" x14ac:dyDescent="0.1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2.75" customHeight="1" x14ac:dyDescent="0.1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2.75" customHeight="1" x14ac:dyDescent="0.1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2.75" customHeight="1" x14ac:dyDescent="0.1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2.75" customHeight="1" x14ac:dyDescent="0.1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2.75" customHeight="1" x14ac:dyDescent="0.1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2.75" customHeight="1" x14ac:dyDescent="0.1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2.75" customHeight="1" x14ac:dyDescent="0.1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2.75" customHeight="1" x14ac:dyDescent="0.1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2.75" customHeight="1" x14ac:dyDescent="0.1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2.75" customHeight="1" x14ac:dyDescent="0.1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2.75" customHeight="1" x14ac:dyDescent="0.1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2.75" customHeight="1" x14ac:dyDescent="0.1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2.75" customHeight="1" x14ac:dyDescent="0.1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2.75" customHeight="1" x14ac:dyDescent="0.1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2.75" customHeight="1" x14ac:dyDescent="0.1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2.75" customHeight="1" x14ac:dyDescent="0.1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2.75" customHeight="1" x14ac:dyDescent="0.1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2.75" customHeight="1" x14ac:dyDescent="0.1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2.75" customHeight="1" x14ac:dyDescent="0.1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2.75" customHeight="1" x14ac:dyDescent="0.1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2.75" customHeight="1" x14ac:dyDescent="0.1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2.75" customHeight="1" x14ac:dyDescent="0.1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2.75" customHeight="1" x14ac:dyDescent="0.1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2.75" customHeight="1" x14ac:dyDescent="0.1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2.75" customHeight="1" x14ac:dyDescent="0.1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2.75" customHeight="1" x14ac:dyDescent="0.1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2.75" customHeight="1" x14ac:dyDescent="0.1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2.75" customHeight="1" x14ac:dyDescent="0.1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2.75" customHeight="1" x14ac:dyDescent="0.1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2.75" customHeight="1" x14ac:dyDescent="0.1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2.75" customHeight="1" x14ac:dyDescent="0.1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2.75" customHeight="1" x14ac:dyDescent="0.1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2.75" customHeight="1" x14ac:dyDescent="0.1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2.75" customHeight="1" x14ac:dyDescent="0.1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2.75" customHeight="1" x14ac:dyDescent="0.1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2.75" customHeight="1" x14ac:dyDescent="0.1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2.75" customHeight="1" x14ac:dyDescent="0.1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2.75" customHeight="1" x14ac:dyDescent="0.1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2.75" customHeight="1" x14ac:dyDescent="0.1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2.75" customHeight="1" x14ac:dyDescent="0.1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2.75" customHeight="1" x14ac:dyDescent="0.1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2.75" customHeight="1" x14ac:dyDescent="0.1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2.75" customHeight="1" x14ac:dyDescent="0.1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2.75" customHeight="1" x14ac:dyDescent="0.1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2.75" customHeight="1" x14ac:dyDescent="0.1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2.75" customHeight="1" x14ac:dyDescent="0.1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2.75" customHeight="1" x14ac:dyDescent="0.1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2.75" customHeight="1" x14ac:dyDescent="0.1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2.75" customHeight="1" x14ac:dyDescent="0.1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2.75" customHeight="1" x14ac:dyDescent="0.1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2.75" customHeight="1" x14ac:dyDescent="0.1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2.75" customHeight="1" x14ac:dyDescent="0.1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2.75" customHeight="1" x14ac:dyDescent="0.1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2.75" customHeight="1" x14ac:dyDescent="0.1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2.75" customHeight="1" x14ac:dyDescent="0.1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2.75" customHeight="1" x14ac:dyDescent="0.1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2.75" customHeight="1" x14ac:dyDescent="0.1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2.75" customHeight="1" x14ac:dyDescent="0.1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2.75" customHeight="1" x14ac:dyDescent="0.1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2.75" customHeight="1" x14ac:dyDescent="0.1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2.75" customHeight="1" x14ac:dyDescent="0.1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2.75" customHeight="1" x14ac:dyDescent="0.1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2.75" customHeight="1" x14ac:dyDescent="0.1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2.75" customHeight="1" x14ac:dyDescent="0.1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2.75" customHeight="1" x14ac:dyDescent="0.1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2.75" customHeight="1" x14ac:dyDescent="0.1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2.75" customHeight="1" x14ac:dyDescent="0.1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2.75" customHeight="1" x14ac:dyDescent="0.1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2.75" customHeight="1" x14ac:dyDescent="0.1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2.75" customHeight="1" x14ac:dyDescent="0.1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2.75" customHeight="1" x14ac:dyDescent="0.1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2.75" customHeight="1" x14ac:dyDescent="0.1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2.75" customHeight="1" x14ac:dyDescent="0.1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2.75" customHeight="1" x14ac:dyDescent="0.1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2.75" customHeight="1" x14ac:dyDescent="0.1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2.75" customHeight="1" x14ac:dyDescent="0.1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2.75" customHeight="1" x14ac:dyDescent="0.1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2.75" customHeight="1" x14ac:dyDescent="0.1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2.75" customHeight="1" x14ac:dyDescent="0.1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2.75" customHeight="1" x14ac:dyDescent="0.1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2.75" customHeight="1" x14ac:dyDescent="0.1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2.75" customHeight="1" x14ac:dyDescent="0.1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2.75" customHeight="1" x14ac:dyDescent="0.1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2.75" customHeight="1" x14ac:dyDescent="0.1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2.75" customHeight="1" x14ac:dyDescent="0.1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2.75" customHeight="1" x14ac:dyDescent="0.1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2.75" customHeight="1" x14ac:dyDescent="0.1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2.75" customHeight="1" x14ac:dyDescent="0.1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2.75" customHeight="1" x14ac:dyDescent="0.1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2.75" customHeight="1" x14ac:dyDescent="0.1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2.75" customHeight="1" x14ac:dyDescent="0.1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2.75" customHeight="1" x14ac:dyDescent="0.1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2.75" customHeight="1" x14ac:dyDescent="0.1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2.75" customHeight="1" x14ac:dyDescent="0.1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2.75" customHeight="1" x14ac:dyDescent="0.1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2.75" customHeight="1" x14ac:dyDescent="0.1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2.75" customHeight="1" x14ac:dyDescent="0.1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2.75" customHeight="1" x14ac:dyDescent="0.1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2.75" customHeight="1" x14ac:dyDescent="0.1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2.75" customHeight="1" x14ac:dyDescent="0.1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2.75" customHeight="1" x14ac:dyDescent="0.1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2.75" customHeight="1" x14ac:dyDescent="0.1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2.75" customHeight="1" x14ac:dyDescent="0.1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2.75" customHeight="1" x14ac:dyDescent="0.1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2.75" customHeight="1" x14ac:dyDescent="0.1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2.75" customHeight="1" x14ac:dyDescent="0.1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2.75" customHeight="1" x14ac:dyDescent="0.1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2.75" customHeight="1" x14ac:dyDescent="0.1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2.75" customHeight="1" x14ac:dyDescent="0.1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2.75" customHeight="1" x14ac:dyDescent="0.1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2.75" customHeight="1" x14ac:dyDescent="0.1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2.75" customHeight="1" x14ac:dyDescent="0.1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2.75" customHeight="1" x14ac:dyDescent="0.1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2.75" customHeight="1" x14ac:dyDescent="0.1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2.75" customHeight="1" x14ac:dyDescent="0.1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2.75" customHeight="1" x14ac:dyDescent="0.1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2.75" customHeight="1" x14ac:dyDescent="0.1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2.75" customHeight="1" x14ac:dyDescent="0.1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2.75" customHeight="1" x14ac:dyDescent="0.1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2.75" customHeight="1" x14ac:dyDescent="0.1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2.75" customHeight="1" x14ac:dyDescent="0.1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2.75" customHeight="1" x14ac:dyDescent="0.1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2.75" customHeight="1" x14ac:dyDescent="0.1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2.75" customHeight="1" x14ac:dyDescent="0.1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2.75" customHeight="1" x14ac:dyDescent="0.1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2.75" customHeight="1" x14ac:dyDescent="0.1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2.75" customHeight="1" x14ac:dyDescent="0.1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2.75" customHeight="1" x14ac:dyDescent="0.1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2.75" customHeight="1" x14ac:dyDescent="0.1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2.75" customHeight="1" x14ac:dyDescent="0.1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2.75" customHeight="1" x14ac:dyDescent="0.1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2.75" customHeight="1" x14ac:dyDescent="0.1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2.75" customHeight="1" x14ac:dyDescent="0.1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2.75" customHeight="1" x14ac:dyDescent="0.1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2.75" customHeight="1" x14ac:dyDescent="0.1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2.75" customHeight="1" x14ac:dyDescent="0.1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2.75" customHeight="1" x14ac:dyDescent="0.1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2.75" customHeight="1" x14ac:dyDescent="0.1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2.75" customHeight="1" x14ac:dyDescent="0.1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2.75" customHeight="1" x14ac:dyDescent="0.1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2.75" customHeight="1" x14ac:dyDescent="0.1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2.75" customHeight="1" x14ac:dyDescent="0.1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2.75" customHeight="1" x14ac:dyDescent="0.1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2.75" customHeight="1" x14ac:dyDescent="0.1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2.75" customHeight="1" x14ac:dyDescent="0.1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2.75" customHeight="1" x14ac:dyDescent="0.1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2.75" customHeight="1" x14ac:dyDescent="0.1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2.75" customHeight="1" x14ac:dyDescent="0.1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2.75" customHeight="1" x14ac:dyDescent="0.1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2.75" customHeight="1" x14ac:dyDescent="0.1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2.75" customHeight="1" x14ac:dyDescent="0.1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2.75" customHeight="1" x14ac:dyDescent="0.1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2.75" customHeight="1" x14ac:dyDescent="0.1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2.75" customHeight="1" x14ac:dyDescent="0.1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2.75" customHeight="1" x14ac:dyDescent="0.1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2.75" customHeight="1" x14ac:dyDescent="0.1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2.75" customHeight="1" x14ac:dyDescent="0.1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2.75" customHeight="1" x14ac:dyDescent="0.1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2.75" customHeight="1" x14ac:dyDescent="0.1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2.75" customHeight="1" x14ac:dyDescent="0.1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2.75" customHeight="1" x14ac:dyDescent="0.1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2.75" customHeight="1" x14ac:dyDescent="0.1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2.75" customHeight="1" x14ac:dyDescent="0.1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2.75" customHeight="1" x14ac:dyDescent="0.1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2.75" customHeight="1" x14ac:dyDescent="0.1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2.75" customHeight="1" x14ac:dyDescent="0.1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2.75" customHeight="1" x14ac:dyDescent="0.1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2.75" customHeight="1" x14ac:dyDescent="0.1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2.75" customHeight="1" x14ac:dyDescent="0.1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2.75" customHeight="1" x14ac:dyDescent="0.1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2.75" customHeight="1" x14ac:dyDescent="0.1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2.75" customHeight="1" x14ac:dyDescent="0.1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2.75" customHeight="1" x14ac:dyDescent="0.1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2.75" customHeight="1" x14ac:dyDescent="0.1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2.75" customHeight="1" x14ac:dyDescent="0.1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2.75" customHeight="1" x14ac:dyDescent="0.1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2.75" customHeight="1" x14ac:dyDescent="0.1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2.75" customHeight="1" x14ac:dyDescent="0.1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2.75" customHeight="1" x14ac:dyDescent="0.1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2.75" customHeight="1" x14ac:dyDescent="0.1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2.75" customHeight="1" x14ac:dyDescent="0.1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2.75" customHeight="1" x14ac:dyDescent="0.1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2.75" customHeight="1" x14ac:dyDescent="0.1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2.75" customHeight="1" x14ac:dyDescent="0.1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2.75" customHeight="1" x14ac:dyDescent="0.1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2.75" customHeight="1" x14ac:dyDescent="0.1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2.75" customHeight="1" x14ac:dyDescent="0.1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2.75" customHeight="1" x14ac:dyDescent="0.1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2.75" customHeight="1" x14ac:dyDescent="0.1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2.75" customHeight="1" x14ac:dyDescent="0.1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2.75" customHeight="1" x14ac:dyDescent="0.1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2.75" customHeight="1" x14ac:dyDescent="0.1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2.75" customHeight="1" x14ac:dyDescent="0.1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2.75" customHeight="1" x14ac:dyDescent="0.1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2.75" customHeight="1" x14ac:dyDescent="0.1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2.75" customHeight="1" x14ac:dyDescent="0.1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2.75" customHeight="1" x14ac:dyDescent="0.1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2.75" customHeight="1" x14ac:dyDescent="0.1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2.75" customHeight="1" x14ac:dyDescent="0.1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2.75" customHeight="1" x14ac:dyDescent="0.1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2.75" customHeight="1" x14ac:dyDescent="0.1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2.75" customHeight="1" x14ac:dyDescent="0.1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2.75" customHeight="1" x14ac:dyDescent="0.1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2.75" customHeight="1" x14ac:dyDescent="0.1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2.75" customHeight="1" x14ac:dyDescent="0.1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2.75" customHeight="1" x14ac:dyDescent="0.1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2.75" customHeight="1" x14ac:dyDescent="0.1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2.75" customHeight="1" x14ac:dyDescent="0.1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2.75" customHeight="1" x14ac:dyDescent="0.1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2.75" customHeight="1" x14ac:dyDescent="0.1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2.75" customHeight="1" x14ac:dyDescent="0.1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2.75" customHeight="1" x14ac:dyDescent="0.1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2.75" customHeight="1" x14ac:dyDescent="0.1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2.75" customHeight="1" x14ac:dyDescent="0.1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2.75" customHeight="1" x14ac:dyDescent="0.1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2.75" customHeight="1" x14ac:dyDescent="0.1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2.75" customHeight="1" x14ac:dyDescent="0.1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2.75" customHeight="1" x14ac:dyDescent="0.1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2.75" customHeight="1" x14ac:dyDescent="0.1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2.75" customHeight="1" x14ac:dyDescent="0.1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2.75" customHeight="1" x14ac:dyDescent="0.1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2.75" customHeight="1" x14ac:dyDescent="0.1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2.75" customHeight="1" x14ac:dyDescent="0.1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2.75" customHeight="1" x14ac:dyDescent="0.1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2.75" customHeight="1" x14ac:dyDescent="0.1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2.75" customHeight="1" x14ac:dyDescent="0.1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2.75" customHeight="1" x14ac:dyDescent="0.1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2.75" customHeight="1" x14ac:dyDescent="0.1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2.75" customHeight="1" x14ac:dyDescent="0.1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2.75" customHeight="1" x14ac:dyDescent="0.1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2.75" customHeight="1" x14ac:dyDescent="0.1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2.75" customHeight="1" x14ac:dyDescent="0.1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2.75" customHeight="1" x14ac:dyDescent="0.1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2.75" customHeight="1" x14ac:dyDescent="0.1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2.75" customHeight="1" x14ac:dyDescent="0.1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2.75" customHeight="1" x14ac:dyDescent="0.1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2.75" customHeight="1" x14ac:dyDescent="0.1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2.75" customHeight="1" x14ac:dyDescent="0.1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2.75" customHeight="1" x14ac:dyDescent="0.1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2.75" customHeight="1" x14ac:dyDescent="0.1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2.75" customHeight="1" x14ac:dyDescent="0.1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2.75" customHeight="1" x14ac:dyDescent="0.1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2.75" customHeight="1" x14ac:dyDescent="0.1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2.75" customHeight="1" x14ac:dyDescent="0.1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2.75" customHeight="1" x14ac:dyDescent="0.1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2.75" customHeight="1" x14ac:dyDescent="0.1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2.75" customHeight="1" x14ac:dyDescent="0.1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2.75" customHeight="1" x14ac:dyDescent="0.1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2.75" customHeight="1" x14ac:dyDescent="0.1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2.75" customHeight="1" x14ac:dyDescent="0.1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2.75" customHeight="1" x14ac:dyDescent="0.1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2.75" customHeight="1" x14ac:dyDescent="0.1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2.75" customHeight="1" x14ac:dyDescent="0.1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2.75" customHeight="1" x14ac:dyDescent="0.1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2.75" customHeight="1" x14ac:dyDescent="0.1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2.75" customHeight="1" x14ac:dyDescent="0.1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2.75" customHeight="1" x14ac:dyDescent="0.1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2.75" customHeight="1" x14ac:dyDescent="0.1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2.75" customHeight="1" x14ac:dyDescent="0.1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2.75" customHeight="1" x14ac:dyDescent="0.1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2.75" customHeight="1" x14ac:dyDescent="0.1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2.75" customHeight="1" x14ac:dyDescent="0.1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2.75" customHeight="1" x14ac:dyDescent="0.1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2.75" customHeight="1" x14ac:dyDescent="0.1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2.75" customHeight="1" x14ac:dyDescent="0.1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2.75" customHeight="1" x14ac:dyDescent="0.1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2.75" customHeight="1" x14ac:dyDescent="0.1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2.75" customHeight="1" x14ac:dyDescent="0.1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2.75" customHeight="1" x14ac:dyDescent="0.1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2.75" customHeight="1" x14ac:dyDescent="0.1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2.75" customHeight="1" x14ac:dyDescent="0.1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2.75" customHeight="1" x14ac:dyDescent="0.1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2.75" customHeight="1" x14ac:dyDescent="0.1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2.75" customHeight="1" x14ac:dyDescent="0.1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2.75" customHeight="1" x14ac:dyDescent="0.1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2.75" customHeight="1" x14ac:dyDescent="0.1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2.75" customHeight="1" x14ac:dyDescent="0.1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2.75" customHeight="1" x14ac:dyDescent="0.1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2.75" customHeight="1" x14ac:dyDescent="0.1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2.75" customHeight="1" x14ac:dyDescent="0.1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2.75" customHeight="1" x14ac:dyDescent="0.1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2.75" customHeight="1" x14ac:dyDescent="0.1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2.75" customHeight="1" x14ac:dyDescent="0.1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2.75" customHeight="1" x14ac:dyDescent="0.1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2.75" customHeight="1" x14ac:dyDescent="0.1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2.75" customHeight="1" x14ac:dyDescent="0.1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2.75" customHeight="1" x14ac:dyDescent="0.1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2.75" customHeight="1" x14ac:dyDescent="0.1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2.75" customHeight="1" x14ac:dyDescent="0.1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2.75" customHeight="1" x14ac:dyDescent="0.1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2.75" customHeight="1" x14ac:dyDescent="0.1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2.75" customHeight="1" x14ac:dyDescent="0.1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2.75" customHeight="1" x14ac:dyDescent="0.1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2.75" customHeight="1" x14ac:dyDescent="0.1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2.75" customHeight="1" x14ac:dyDescent="0.1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2.75" customHeight="1" x14ac:dyDescent="0.1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2.75" customHeight="1" x14ac:dyDescent="0.1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2.75" customHeight="1" x14ac:dyDescent="0.1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2.75" customHeight="1" x14ac:dyDescent="0.1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2.75" customHeight="1" x14ac:dyDescent="0.1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2.75" customHeight="1" x14ac:dyDescent="0.1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2.75" customHeight="1" x14ac:dyDescent="0.1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2.75" customHeight="1" x14ac:dyDescent="0.1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2.75" customHeight="1" x14ac:dyDescent="0.1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2.75" customHeight="1" x14ac:dyDescent="0.1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2.75" customHeight="1" x14ac:dyDescent="0.1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2.75" customHeight="1" x14ac:dyDescent="0.1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2.75" customHeight="1" x14ac:dyDescent="0.1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2.75" customHeight="1" x14ac:dyDescent="0.1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2.75" customHeight="1" x14ac:dyDescent="0.1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2.75" customHeight="1" x14ac:dyDescent="0.1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2.75" customHeight="1" x14ac:dyDescent="0.1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2.75" customHeight="1" x14ac:dyDescent="0.1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2.75" customHeight="1" x14ac:dyDescent="0.1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2.75" customHeight="1" x14ac:dyDescent="0.1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2.75" customHeight="1" x14ac:dyDescent="0.1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2.75" customHeight="1" x14ac:dyDescent="0.1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2.75" customHeight="1" x14ac:dyDescent="0.1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2.75" customHeight="1" x14ac:dyDescent="0.1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2.75" customHeight="1" x14ac:dyDescent="0.1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2.75" customHeight="1" x14ac:dyDescent="0.1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2.75" customHeight="1" x14ac:dyDescent="0.1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2.75" customHeight="1" x14ac:dyDescent="0.1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2.75" customHeight="1" x14ac:dyDescent="0.1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2.75" customHeight="1" x14ac:dyDescent="0.1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2.75" customHeight="1" x14ac:dyDescent="0.1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2.75" customHeight="1" x14ac:dyDescent="0.1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2.75" customHeight="1" x14ac:dyDescent="0.1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2.75" customHeight="1" x14ac:dyDescent="0.1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2.75" customHeight="1" x14ac:dyDescent="0.1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2.75" customHeight="1" x14ac:dyDescent="0.1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2.75" customHeight="1" x14ac:dyDescent="0.1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2.75" customHeight="1" x14ac:dyDescent="0.1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2.75" customHeight="1" x14ac:dyDescent="0.1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2.75" customHeight="1" x14ac:dyDescent="0.1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2.75" customHeight="1" x14ac:dyDescent="0.1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2.75" customHeight="1" x14ac:dyDescent="0.1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2.75" customHeight="1" x14ac:dyDescent="0.1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2.75" customHeight="1" x14ac:dyDescent="0.1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2.75" customHeight="1" x14ac:dyDescent="0.1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2.75" customHeight="1" x14ac:dyDescent="0.1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2.75" customHeight="1" x14ac:dyDescent="0.1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2.75" customHeight="1" x14ac:dyDescent="0.1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2.75" customHeight="1" x14ac:dyDescent="0.1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2.75" customHeight="1" x14ac:dyDescent="0.1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2.75" customHeight="1" x14ac:dyDescent="0.1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2.75" customHeight="1" x14ac:dyDescent="0.1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2.75" customHeight="1" x14ac:dyDescent="0.1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2.75" customHeight="1" x14ac:dyDescent="0.1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2.75" customHeight="1" x14ac:dyDescent="0.1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2.75" customHeight="1" x14ac:dyDescent="0.1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2.75" customHeight="1" x14ac:dyDescent="0.1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2.75" customHeight="1" x14ac:dyDescent="0.1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2.75" customHeight="1" x14ac:dyDescent="0.1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2.75" customHeight="1" x14ac:dyDescent="0.1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2.75" customHeight="1" x14ac:dyDescent="0.1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2.75" customHeight="1" x14ac:dyDescent="0.1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2.75" customHeight="1" x14ac:dyDescent="0.1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2.75" customHeight="1" x14ac:dyDescent="0.1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2.75" customHeight="1" x14ac:dyDescent="0.1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2.75" customHeight="1" x14ac:dyDescent="0.1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2.75" customHeight="1" x14ac:dyDescent="0.1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2.75" customHeight="1" x14ac:dyDescent="0.1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2.75" customHeight="1" x14ac:dyDescent="0.1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2.75" customHeight="1" x14ac:dyDescent="0.1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2.75" customHeight="1" x14ac:dyDescent="0.1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2.75" customHeight="1" x14ac:dyDescent="0.1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2.75" customHeight="1" x14ac:dyDescent="0.1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2.75" customHeight="1" x14ac:dyDescent="0.1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2.75" customHeight="1" x14ac:dyDescent="0.1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2.75" customHeight="1" x14ac:dyDescent="0.1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2.75" customHeight="1" x14ac:dyDescent="0.1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2.75" customHeight="1" x14ac:dyDescent="0.1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2.75" customHeight="1" x14ac:dyDescent="0.1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2.75" customHeight="1" x14ac:dyDescent="0.1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2.75" customHeight="1" x14ac:dyDescent="0.1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2.75" customHeight="1" x14ac:dyDescent="0.1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2.75" customHeight="1" x14ac:dyDescent="0.1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2.75" customHeight="1" x14ac:dyDescent="0.1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2.75" customHeight="1" x14ac:dyDescent="0.1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2.75" customHeight="1" x14ac:dyDescent="0.1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2.75" customHeight="1" x14ac:dyDescent="0.1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2.75" customHeight="1" x14ac:dyDescent="0.1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2.75" customHeight="1" x14ac:dyDescent="0.1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2.75" customHeight="1" x14ac:dyDescent="0.1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2.75" customHeight="1" x14ac:dyDescent="0.1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2.75" customHeight="1" x14ac:dyDescent="0.1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2.75" customHeight="1" x14ac:dyDescent="0.1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2.75" customHeight="1" x14ac:dyDescent="0.1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2.75" customHeight="1" x14ac:dyDescent="0.1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2.75" customHeight="1" x14ac:dyDescent="0.1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2.75" customHeight="1" x14ac:dyDescent="0.1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2.75" customHeight="1" x14ac:dyDescent="0.1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2.75" customHeight="1" x14ac:dyDescent="0.1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2.75" customHeight="1" x14ac:dyDescent="0.1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2.75" customHeight="1" x14ac:dyDescent="0.1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2.75" customHeight="1" x14ac:dyDescent="0.1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2.75" customHeight="1" x14ac:dyDescent="0.1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2.75" customHeight="1" x14ac:dyDescent="0.1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2.75" customHeight="1" x14ac:dyDescent="0.1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2.75" customHeight="1" x14ac:dyDescent="0.1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2.75" customHeight="1" x14ac:dyDescent="0.1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2.75" customHeight="1" x14ac:dyDescent="0.1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2.75" customHeight="1" x14ac:dyDescent="0.1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2.75" customHeight="1" x14ac:dyDescent="0.1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2.75" customHeight="1" x14ac:dyDescent="0.1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2.75" customHeight="1" x14ac:dyDescent="0.1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2.75" customHeight="1" x14ac:dyDescent="0.1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2.75" customHeight="1" x14ac:dyDescent="0.1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2.75" customHeight="1" x14ac:dyDescent="0.1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2.75" customHeight="1" x14ac:dyDescent="0.1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2.75" customHeight="1" x14ac:dyDescent="0.1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2.75" customHeight="1" x14ac:dyDescent="0.1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2.75" customHeight="1" x14ac:dyDescent="0.1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2.75" customHeight="1" x14ac:dyDescent="0.1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2.75" customHeight="1" x14ac:dyDescent="0.1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2.75" customHeight="1" x14ac:dyDescent="0.1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2.75" customHeight="1" x14ac:dyDescent="0.1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2.75" customHeight="1" x14ac:dyDescent="0.1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2.75" customHeight="1" x14ac:dyDescent="0.1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2.75" customHeight="1" x14ac:dyDescent="0.1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2.75" customHeight="1" x14ac:dyDescent="0.1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2.75" customHeight="1" x14ac:dyDescent="0.1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2.75" customHeight="1" x14ac:dyDescent="0.1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2.75" customHeight="1" x14ac:dyDescent="0.1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2.75" customHeight="1" x14ac:dyDescent="0.1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2.75" customHeight="1" x14ac:dyDescent="0.1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2.75" customHeight="1" x14ac:dyDescent="0.1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2.75" customHeight="1" x14ac:dyDescent="0.1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2.75" customHeight="1" x14ac:dyDescent="0.1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2.75" customHeight="1" x14ac:dyDescent="0.1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2.75" customHeight="1" x14ac:dyDescent="0.1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2.75" customHeight="1" x14ac:dyDescent="0.1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2.75" customHeight="1" x14ac:dyDescent="0.1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2.75" customHeight="1" x14ac:dyDescent="0.1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2.75" customHeight="1" x14ac:dyDescent="0.1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2.75" customHeight="1" x14ac:dyDescent="0.1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2.75" customHeight="1" x14ac:dyDescent="0.1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2.75" customHeight="1" x14ac:dyDescent="0.1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2.75" customHeight="1" x14ac:dyDescent="0.1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2.75" customHeight="1" x14ac:dyDescent="0.1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2.75" customHeight="1" x14ac:dyDescent="0.1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2.75" customHeight="1" x14ac:dyDescent="0.1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2.75" customHeight="1" x14ac:dyDescent="0.1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2.75" customHeight="1" x14ac:dyDescent="0.1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2.75" customHeight="1" x14ac:dyDescent="0.1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2.75" customHeight="1" x14ac:dyDescent="0.1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2.75" customHeight="1" x14ac:dyDescent="0.1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2.75" customHeight="1" x14ac:dyDescent="0.1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2.75" customHeight="1" x14ac:dyDescent="0.1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2.75" customHeight="1" x14ac:dyDescent="0.1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2.75" customHeight="1" x14ac:dyDescent="0.1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2.75" customHeight="1" x14ac:dyDescent="0.1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2.75" customHeight="1" x14ac:dyDescent="0.1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2.75" customHeight="1" x14ac:dyDescent="0.1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2.75" customHeight="1" x14ac:dyDescent="0.1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2.75" customHeight="1" x14ac:dyDescent="0.1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2.75" customHeight="1" x14ac:dyDescent="0.1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2.75" customHeight="1" x14ac:dyDescent="0.1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2.75" customHeight="1" x14ac:dyDescent="0.1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2.75" customHeight="1" x14ac:dyDescent="0.1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2.75" customHeight="1" x14ac:dyDescent="0.1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2.75" customHeight="1" x14ac:dyDescent="0.1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2.75" customHeight="1" x14ac:dyDescent="0.1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2.75" customHeight="1" x14ac:dyDescent="0.1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2.75" customHeight="1" x14ac:dyDescent="0.1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2.75" customHeight="1" x14ac:dyDescent="0.1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2.75" customHeight="1" x14ac:dyDescent="0.1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2.75" customHeight="1" x14ac:dyDescent="0.1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2.75" customHeight="1" x14ac:dyDescent="0.1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2.75" customHeight="1" x14ac:dyDescent="0.1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2.75" customHeight="1" x14ac:dyDescent="0.1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2.75" customHeight="1" x14ac:dyDescent="0.1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2.75" customHeight="1" x14ac:dyDescent="0.1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2.75" customHeight="1" x14ac:dyDescent="0.1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2.75" customHeight="1" x14ac:dyDescent="0.1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2.75" customHeight="1" x14ac:dyDescent="0.1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2.75" customHeight="1" x14ac:dyDescent="0.1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2.75" customHeight="1" x14ac:dyDescent="0.1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2.75" customHeight="1" x14ac:dyDescent="0.1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2.75" customHeight="1" x14ac:dyDescent="0.1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2.75" customHeight="1" x14ac:dyDescent="0.1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2.75" customHeight="1" x14ac:dyDescent="0.1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2.75" customHeight="1" x14ac:dyDescent="0.1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2.75" customHeight="1" x14ac:dyDescent="0.1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2.75" customHeight="1" x14ac:dyDescent="0.1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2.75" customHeight="1" x14ac:dyDescent="0.1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2.75" customHeight="1" x14ac:dyDescent="0.1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2.75" customHeight="1" x14ac:dyDescent="0.1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2.75" customHeight="1" x14ac:dyDescent="0.1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2.75" customHeight="1" x14ac:dyDescent="0.1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2.75" customHeight="1" x14ac:dyDescent="0.1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2.75" customHeight="1" x14ac:dyDescent="0.1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2.75" customHeight="1" x14ac:dyDescent="0.1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2.75" customHeight="1" x14ac:dyDescent="0.1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2.75" customHeight="1" x14ac:dyDescent="0.1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2.75" customHeight="1" x14ac:dyDescent="0.1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2.75" customHeight="1" x14ac:dyDescent="0.1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2.75" customHeight="1" x14ac:dyDescent="0.1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2.75" customHeight="1" x14ac:dyDescent="0.1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2.75" customHeight="1" x14ac:dyDescent="0.1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2.75" customHeight="1" x14ac:dyDescent="0.1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2.75" customHeight="1" x14ac:dyDescent="0.1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2.75" customHeight="1" x14ac:dyDescent="0.1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2.75" customHeight="1" x14ac:dyDescent="0.1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2.75" customHeight="1" x14ac:dyDescent="0.1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2.75" customHeight="1" x14ac:dyDescent="0.1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2.75" customHeight="1" x14ac:dyDescent="0.1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2.75" customHeight="1" x14ac:dyDescent="0.1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2.75" customHeight="1" x14ac:dyDescent="0.1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2.75" customHeight="1" x14ac:dyDescent="0.1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2.75" customHeight="1" x14ac:dyDescent="0.1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2.75" customHeight="1" x14ac:dyDescent="0.1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2.75" customHeight="1" x14ac:dyDescent="0.1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2.75" customHeight="1" x14ac:dyDescent="0.1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2.75" customHeight="1" x14ac:dyDescent="0.1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2.75" customHeight="1" x14ac:dyDescent="0.1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2.75" customHeight="1" x14ac:dyDescent="0.1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2.75" customHeight="1" x14ac:dyDescent="0.1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2.75" customHeight="1" x14ac:dyDescent="0.1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2.75" customHeight="1" x14ac:dyDescent="0.1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2.75" customHeight="1" x14ac:dyDescent="0.1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2.75" customHeight="1" x14ac:dyDescent="0.1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2.75" customHeight="1" x14ac:dyDescent="0.1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2.75" customHeight="1" x14ac:dyDescent="0.1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2.75" customHeight="1" x14ac:dyDescent="0.1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2.75" customHeight="1" x14ac:dyDescent="0.1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2.75" customHeight="1" x14ac:dyDescent="0.1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2.75" customHeight="1" x14ac:dyDescent="0.1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2.75" customHeight="1" x14ac:dyDescent="0.1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2.75" customHeight="1" x14ac:dyDescent="0.1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2.75" customHeight="1" x14ac:dyDescent="0.1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2.75" customHeight="1" x14ac:dyDescent="0.1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2.75" customHeight="1" x14ac:dyDescent="0.1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2.75" customHeight="1" x14ac:dyDescent="0.1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2.75" customHeight="1" x14ac:dyDescent="0.1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2.75" customHeight="1" x14ac:dyDescent="0.1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2.75" customHeight="1" x14ac:dyDescent="0.1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2.75" customHeight="1" x14ac:dyDescent="0.1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2.75" customHeight="1" x14ac:dyDescent="0.1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2.75" customHeight="1" x14ac:dyDescent="0.1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2.75" customHeight="1" x14ac:dyDescent="0.1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2.75" customHeight="1" x14ac:dyDescent="0.1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2.75" customHeight="1" x14ac:dyDescent="0.1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2.75" customHeight="1" x14ac:dyDescent="0.1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2.75" customHeight="1" x14ac:dyDescent="0.1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2.75" customHeight="1" x14ac:dyDescent="0.1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2.75" customHeight="1" x14ac:dyDescent="0.1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2.75" customHeight="1" x14ac:dyDescent="0.1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2.75" customHeight="1" x14ac:dyDescent="0.1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2.75" customHeight="1" x14ac:dyDescent="0.1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2.75" customHeight="1" x14ac:dyDescent="0.1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2.75" customHeight="1" x14ac:dyDescent="0.1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2.75" customHeight="1" x14ac:dyDescent="0.1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2.75" customHeight="1" x14ac:dyDescent="0.1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2.75" customHeight="1" x14ac:dyDescent="0.1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2.75" customHeight="1" x14ac:dyDescent="0.1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2.75" customHeight="1" x14ac:dyDescent="0.1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2.75" customHeight="1" x14ac:dyDescent="0.1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2.75" customHeight="1" x14ac:dyDescent="0.1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2.75" customHeight="1" x14ac:dyDescent="0.1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2.75" customHeight="1" x14ac:dyDescent="0.1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2.75" customHeight="1" x14ac:dyDescent="0.1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2.75" customHeight="1" x14ac:dyDescent="0.1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2.75" customHeight="1" x14ac:dyDescent="0.1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2.75" customHeight="1" x14ac:dyDescent="0.1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2.75" customHeight="1" x14ac:dyDescent="0.1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2.75" customHeight="1" x14ac:dyDescent="0.1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2.75" customHeight="1" x14ac:dyDescent="0.1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2.75" customHeight="1" x14ac:dyDescent="0.1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2.75" customHeight="1" x14ac:dyDescent="0.1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2.75" customHeight="1" x14ac:dyDescent="0.1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2.75" customHeight="1" x14ac:dyDescent="0.1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2.75" customHeight="1" x14ac:dyDescent="0.1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2.75" customHeight="1" x14ac:dyDescent="0.1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2.75" customHeight="1" x14ac:dyDescent="0.1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2.75" customHeight="1" x14ac:dyDescent="0.1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2.75" customHeight="1" x14ac:dyDescent="0.1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2.75" customHeight="1" x14ac:dyDescent="0.1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2.75" customHeight="1" x14ac:dyDescent="0.1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2.75" customHeight="1" x14ac:dyDescent="0.1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2.75" customHeight="1" x14ac:dyDescent="0.1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2.75" customHeight="1" x14ac:dyDescent="0.1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2.75" customHeight="1" x14ac:dyDescent="0.1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2.75" customHeight="1" x14ac:dyDescent="0.1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2.75" customHeight="1" x14ac:dyDescent="0.1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2.75" customHeight="1" x14ac:dyDescent="0.1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2.75" customHeight="1" x14ac:dyDescent="0.1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2.75" customHeight="1" x14ac:dyDescent="0.1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2.75" customHeight="1" x14ac:dyDescent="0.1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2.75" customHeight="1" x14ac:dyDescent="0.1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2.75" customHeight="1" x14ac:dyDescent="0.1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2.75" customHeight="1" x14ac:dyDescent="0.1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2.75" customHeight="1" x14ac:dyDescent="0.1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2.75" customHeight="1" x14ac:dyDescent="0.1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2.75" customHeight="1" x14ac:dyDescent="0.1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2.75" customHeight="1" x14ac:dyDescent="0.1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2.75" customHeight="1" x14ac:dyDescent="0.1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2.75" customHeight="1" x14ac:dyDescent="0.1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2.75" customHeight="1" x14ac:dyDescent="0.1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2.75" customHeight="1" x14ac:dyDescent="0.1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2.75" customHeight="1" x14ac:dyDescent="0.1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2.75" customHeight="1" x14ac:dyDescent="0.1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2.75" customHeight="1" x14ac:dyDescent="0.1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2.75" customHeight="1" x14ac:dyDescent="0.1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2.75" customHeight="1" x14ac:dyDescent="0.1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2.75" customHeight="1" x14ac:dyDescent="0.1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2.75" customHeight="1" x14ac:dyDescent="0.1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2.75" customHeight="1" x14ac:dyDescent="0.1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2.75" customHeight="1" x14ac:dyDescent="0.1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2.75" customHeight="1" x14ac:dyDescent="0.1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2.75" customHeight="1" x14ac:dyDescent="0.1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2.75" customHeight="1" x14ac:dyDescent="0.1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2.75" customHeight="1" x14ac:dyDescent="0.1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2.75" customHeight="1" x14ac:dyDescent="0.1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2.75" customHeight="1" x14ac:dyDescent="0.1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2.75" customHeight="1" x14ac:dyDescent="0.1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2.75" customHeight="1" x14ac:dyDescent="0.1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2.75" customHeight="1" x14ac:dyDescent="0.1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2.75" customHeight="1" x14ac:dyDescent="0.1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2.75" customHeight="1" x14ac:dyDescent="0.1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2.75" customHeight="1" x14ac:dyDescent="0.1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2.75" customHeight="1" x14ac:dyDescent="0.1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2.75" customHeight="1" x14ac:dyDescent="0.1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2.75" customHeight="1" x14ac:dyDescent="0.1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2.75" customHeight="1" x14ac:dyDescent="0.1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2.75" customHeight="1" x14ac:dyDescent="0.1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2.75" customHeight="1" x14ac:dyDescent="0.1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2.75" customHeight="1" x14ac:dyDescent="0.1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2.75" customHeight="1" x14ac:dyDescent="0.1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2.75" customHeight="1" x14ac:dyDescent="0.1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2.75" customHeight="1" x14ac:dyDescent="0.1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2.75" customHeight="1" x14ac:dyDescent="0.1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2.75" customHeight="1" x14ac:dyDescent="0.1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2.75" customHeight="1" x14ac:dyDescent="0.1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2.75" customHeight="1" x14ac:dyDescent="0.1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2.75" customHeight="1" x14ac:dyDescent="0.1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2.75" customHeight="1" x14ac:dyDescent="0.1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2.75" customHeight="1" x14ac:dyDescent="0.1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2.75" customHeight="1" x14ac:dyDescent="0.1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2.75" customHeight="1" x14ac:dyDescent="0.1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2.75" customHeight="1" x14ac:dyDescent="0.1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2.75" customHeight="1" x14ac:dyDescent="0.1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2.75" customHeight="1" x14ac:dyDescent="0.1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2.75" customHeight="1" x14ac:dyDescent="0.1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2.75" customHeight="1" x14ac:dyDescent="0.1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2.75" customHeight="1" x14ac:dyDescent="0.1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2.75" customHeight="1" x14ac:dyDescent="0.1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2.75" customHeight="1" x14ac:dyDescent="0.1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2.75" customHeight="1" x14ac:dyDescent="0.1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2.75" customHeight="1" x14ac:dyDescent="0.1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2.75" customHeight="1" x14ac:dyDescent="0.1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2.75" customHeight="1" x14ac:dyDescent="0.1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2.75" customHeight="1" x14ac:dyDescent="0.1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2.75" customHeight="1" x14ac:dyDescent="0.1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2.75" customHeight="1" x14ac:dyDescent="0.1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2.75" customHeight="1" x14ac:dyDescent="0.1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2.75" customHeight="1" x14ac:dyDescent="0.1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2.75" customHeight="1" x14ac:dyDescent="0.1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2.75" customHeight="1" x14ac:dyDescent="0.1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2.75" customHeight="1" x14ac:dyDescent="0.1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2.75" customHeight="1" x14ac:dyDescent="0.1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2.75" customHeight="1" x14ac:dyDescent="0.1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2.75" customHeight="1" x14ac:dyDescent="0.1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2.75" customHeight="1" x14ac:dyDescent="0.1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2.75" customHeight="1" x14ac:dyDescent="0.1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2.75" customHeight="1" x14ac:dyDescent="0.1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2.75" customHeight="1" x14ac:dyDescent="0.1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2.75" customHeight="1" x14ac:dyDescent="0.1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2.75" customHeight="1" x14ac:dyDescent="0.1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2.75" customHeight="1" x14ac:dyDescent="0.1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2.75" customHeight="1" x14ac:dyDescent="0.1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2.75" customHeight="1" x14ac:dyDescent="0.1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2.75" customHeight="1" x14ac:dyDescent="0.1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2.75" customHeight="1" x14ac:dyDescent="0.1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2.75" customHeight="1" x14ac:dyDescent="0.1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2.75" customHeight="1" x14ac:dyDescent="0.1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2.75" customHeight="1" x14ac:dyDescent="0.1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2.75" customHeight="1" x14ac:dyDescent="0.1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2.75" customHeight="1" x14ac:dyDescent="0.1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2.75" customHeight="1" x14ac:dyDescent="0.1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2.75" customHeight="1" x14ac:dyDescent="0.1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2.75" customHeight="1" x14ac:dyDescent="0.1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2.75" customHeight="1" x14ac:dyDescent="0.1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2.75" customHeight="1" x14ac:dyDescent="0.1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2.75" customHeight="1" x14ac:dyDescent="0.1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2.75" customHeight="1" x14ac:dyDescent="0.1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2.75" customHeight="1" x14ac:dyDescent="0.1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2.75" customHeight="1" x14ac:dyDescent="0.1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2.75" customHeight="1" x14ac:dyDescent="0.1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2.75" customHeight="1" x14ac:dyDescent="0.1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2.75" customHeight="1" x14ac:dyDescent="0.1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2.75" customHeight="1" x14ac:dyDescent="0.1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2.75" customHeight="1" x14ac:dyDescent="0.1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2.75" customHeight="1" x14ac:dyDescent="0.1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2.75" customHeight="1" x14ac:dyDescent="0.1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2.75" customHeight="1" x14ac:dyDescent="0.1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2.75" customHeight="1" x14ac:dyDescent="0.1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2.75" customHeight="1" x14ac:dyDescent="0.1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2.75" customHeight="1" x14ac:dyDescent="0.1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2.75" customHeight="1" x14ac:dyDescent="0.1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2.75" customHeight="1" x14ac:dyDescent="0.1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2.75" customHeight="1" x14ac:dyDescent="0.1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2.75" customHeight="1" x14ac:dyDescent="0.1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2.75" customHeight="1" x14ac:dyDescent="0.1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2.75" customHeight="1" x14ac:dyDescent="0.1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2.75" customHeight="1" x14ac:dyDescent="0.1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2.75" customHeight="1" x14ac:dyDescent="0.1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2.75" customHeight="1" x14ac:dyDescent="0.1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2.75" customHeight="1" x14ac:dyDescent="0.1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2.75" customHeight="1" x14ac:dyDescent="0.1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2.75" customHeight="1" x14ac:dyDescent="0.1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2.75" customHeight="1" x14ac:dyDescent="0.1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2.75" customHeight="1" x14ac:dyDescent="0.1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2.75" customHeight="1" x14ac:dyDescent="0.1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2.75" customHeight="1" x14ac:dyDescent="0.1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2.75" customHeight="1" x14ac:dyDescent="0.1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2.75" customHeight="1" x14ac:dyDescent="0.1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2.75" customHeight="1" x14ac:dyDescent="0.1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2.75" customHeight="1" x14ac:dyDescent="0.1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2.75" customHeight="1" x14ac:dyDescent="0.1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2.75" customHeight="1" x14ac:dyDescent="0.1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2.75" customHeight="1" x14ac:dyDescent="0.1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2.75" customHeight="1" x14ac:dyDescent="0.1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2.75" customHeight="1" x14ac:dyDescent="0.1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2.75" customHeight="1" x14ac:dyDescent="0.1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2.75" customHeight="1" x14ac:dyDescent="0.1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2.75" customHeight="1" x14ac:dyDescent="0.1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2.75" customHeight="1" x14ac:dyDescent="0.1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2.75" customHeight="1" x14ac:dyDescent="0.1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2.75" customHeight="1" x14ac:dyDescent="0.1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2.75" customHeight="1" x14ac:dyDescent="0.1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2.75" customHeight="1" x14ac:dyDescent="0.1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2.75" customHeight="1" x14ac:dyDescent="0.1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2.75" customHeight="1" x14ac:dyDescent="0.1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2.75" customHeight="1" x14ac:dyDescent="0.1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2.75" customHeight="1" x14ac:dyDescent="0.1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2.75" customHeight="1" x14ac:dyDescent="0.15">
      <c r="A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sheetProtection algorithmName="SHA-512" hashValue="G+NbDOFEIgfY2uwkMo+XK2IkRwvjATz/qQeFBzLNp/7WAsdz5/Fn0DG3JaranjToFUl3sq9gF4nhDcMfnb9Sew==" saltValue="UCi/zvajPcpVDe5P/8yCkw==" spinCount="100000" sheet="1" selectLockedCells="1" selectUnlockedCells="1"/>
  <sortState xmlns:xlrd2="http://schemas.microsoft.com/office/spreadsheetml/2017/richdata2" ref="B4:H69">
    <sortCondition descending="1" ref="G4:G69"/>
  </sortState>
  <mergeCells count="1">
    <mergeCell ref="A1:G1"/>
  </mergeCells>
  <pageMargins left="0.75" right="0.75" top="1" bottom="1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Z1000"/>
  <sheetViews>
    <sheetView zoomScale="160" workbookViewId="0">
      <selection activeCell="B3" sqref="B3"/>
    </sheetView>
  </sheetViews>
  <sheetFormatPr baseColWidth="10" defaultColWidth="14.5" defaultRowHeight="15" customHeight="1" x14ac:dyDescent="0.15"/>
  <cols>
    <col min="1" max="1" width="11.33203125" customWidth="1"/>
    <col min="2" max="2" width="24.33203125" customWidth="1"/>
    <col min="3" max="3" width="11.33203125" customWidth="1"/>
    <col min="4" max="6" width="12.33203125" customWidth="1"/>
    <col min="7" max="7" width="14.6640625" customWidth="1"/>
    <col min="8" max="8" width="16.1640625" customWidth="1"/>
    <col min="9" max="26" width="8.83203125" customWidth="1"/>
  </cols>
  <sheetData>
    <row r="1" spans="1:26" ht="15.75" customHeight="1" x14ac:dyDescent="0.2">
      <c r="A1" s="114" t="s">
        <v>324</v>
      </c>
      <c r="B1" s="115"/>
      <c r="C1" s="115"/>
      <c r="D1" s="115"/>
      <c r="E1" s="115"/>
      <c r="F1" s="115"/>
      <c r="G1" s="1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2">
      <c r="A2" s="2"/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2.75" customHeight="1" x14ac:dyDescent="0.15">
      <c r="A3" s="5" t="s">
        <v>10</v>
      </c>
      <c r="B3" s="5" t="s">
        <v>11</v>
      </c>
      <c r="C3" s="5" t="s">
        <v>12</v>
      </c>
      <c r="D3" s="5" t="s">
        <v>13</v>
      </c>
      <c r="E3" s="5" t="s">
        <v>14</v>
      </c>
      <c r="F3" s="5" t="s">
        <v>15</v>
      </c>
      <c r="G3" s="5" t="s">
        <v>16</v>
      </c>
      <c r="H3" s="5" t="s">
        <v>17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2.75" customHeight="1" x14ac:dyDescent="0.15">
      <c r="A4" s="7">
        <f>IF(ROWS(A$4:A4)&lt;=MAX('Female Results'!$J$12:$J$111)-1,ROWS(A$4:A4),"")</f>
        <v>1</v>
      </c>
      <c r="B4" s="8" t="str">
        <f t="array" ref="B4">IFERROR(INDEX('Female Results'!$C$12:$C$111,MATCH($A4,'Female Results'!$J$12:$J$111,0)),"")</f>
        <v>Sierra Nissen</v>
      </c>
      <c r="C4" s="8" t="str">
        <f t="array" ref="C4">IFERROR(INDEX('Female Results'!$D$12:$D$111,MATCH($A4,'Female Results'!$J$12:$J$111,0)),"")</f>
        <v>Proline</v>
      </c>
      <c r="D4" s="7">
        <f t="array" ref="D4">IFERROR(INDEX('Female Results'!F$12:F$111,MATCH($A4,'Female Results'!$J$12:$J$111,0)),"")</f>
        <v>750</v>
      </c>
      <c r="E4" s="7">
        <f t="array" ref="E4">IFERROR(INDEX('Female Results'!G$12:G$111,MATCH($A4,'Female Results'!$J$12:$J$111,0)),"")</f>
        <v>650</v>
      </c>
      <c r="F4" s="7">
        <f t="array" ref="F4">IFERROR(INDEX('Female Results'!H$12:H$111,MATCH($A4,'Female Results'!$J$12:$J$111,0)),"")</f>
        <v>650</v>
      </c>
      <c r="G4" s="7">
        <f t="array" ref="G4">IFERROR(INDEX('Female Results'!I$12:I$111,MATCH($A4,'Female Results'!$J$12:$J$111,0)),"")</f>
        <v>2050</v>
      </c>
      <c r="H4" s="11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6" ht="12.75" customHeight="1" x14ac:dyDescent="0.15">
      <c r="A5" s="7">
        <f>IF(ROWS(A$4:A5)&lt;=MAX('Female Results'!$J$12:$J$111)-1,ROWS(A$4:A5),"")</f>
        <v>2</v>
      </c>
      <c r="B5" s="8" t="str">
        <f t="array" ref="B5">IFERROR(INDEX('Female Results'!$C$12:$C$111,MATCH($A5,'Female Results'!$J$12:$J$111,0)),"")</f>
        <v>Kate Leeds</v>
      </c>
      <c r="C5" s="8" t="str">
        <f t="array" ref="C5">IFERROR(INDEX('Female Results'!$D$12:$D$111,MATCH($A5,'Female Results'!$J$12:$J$111,0)),"")</f>
        <v>KRA</v>
      </c>
      <c r="D5" s="7">
        <f t="array" ref="D5">IFERROR(INDEX('Female Results'!F$12:F$111,MATCH($A5,'Female Results'!$J$12:$J$111,0)),"")</f>
        <v>694.51188585441491</v>
      </c>
      <c r="E5" s="7">
        <f t="array" ref="E5">IFERROR(INDEX('Female Results'!G$12:G$111,MATCH($A5,'Female Results'!$J$12:$J$111,0)),"")</f>
        <v>693.85398047573199</v>
      </c>
      <c r="F5" s="7">
        <f t="array" ref="F5">IFERROR(INDEX('Female Results'!H$12:H$111,MATCH($A5,'Female Results'!$J$12:$J$111,0)),"")</f>
        <v>638.08088235294122</v>
      </c>
      <c r="G5" s="7">
        <f t="array" ref="G5">IFERROR(INDEX('Female Results'!I$12:I$111,MATCH($A5,'Female Results'!$J$12:$J$111,0)),"")</f>
        <v>2026.4467486830881</v>
      </c>
      <c r="H5" s="11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</row>
    <row r="6" spans="1:26" ht="12.75" customHeight="1" x14ac:dyDescent="0.15">
      <c r="A6" s="7">
        <f>IF(ROWS(A$4:A6)&lt;=MAX('Female Results'!$J$12:$J$111)-1,ROWS(A$4:A6),"")</f>
        <v>3</v>
      </c>
      <c r="B6" s="8" t="str">
        <f t="array" ref="B6">IFERROR(INDEX('Female Results'!$C$12:$C$111,MATCH($A6,'Female Results'!$J$12:$J$111,0)),"")</f>
        <v>Ava Schwinghammer</v>
      </c>
      <c r="C6" s="8" t="str">
        <f t="array" ref="C6">IFERROR(INDEX('Female Results'!$D$12:$D$111,MATCH($A6,'Female Results'!$J$12:$J$111,0)),"")</f>
        <v>Sask</v>
      </c>
      <c r="D6" s="7">
        <f t="array" ref="D6">IFERROR(INDEX('Female Results'!F$12:F$111,MATCH($A6,'Female Results'!$J$12:$J$111,0)),"")</f>
        <v>673.82421614409611</v>
      </c>
      <c r="E6" s="7">
        <f t="array" ref="E6">IFERROR(INDEX('Female Results'!G$12:G$111,MATCH($A6,'Female Results'!$J$12:$J$111,0)),"")</f>
        <v>650</v>
      </c>
      <c r="F6" s="7">
        <f t="array" ref="F6">IFERROR(INDEX('Female Results'!H$12:H$111,MATCH($A6,'Female Results'!$J$12:$J$111,0)),"")</f>
        <v>631.01293416654562</v>
      </c>
      <c r="G6" s="7">
        <f t="array" ref="G6">IFERROR(INDEX('Female Results'!I$12:I$111,MATCH($A6,'Female Results'!$J$12:$J$111,0)),"")</f>
        <v>1954.8371503106418</v>
      </c>
      <c r="H6" s="11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</row>
    <row r="7" spans="1:26" ht="12.75" customHeight="1" x14ac:dyDescent="0.15">
      <c r="A7" s="7">
        <f>IF(ROWS(A$4:A7)&lt;=MAX('Female Results'!$J$12:$J$111)-1,ROWS(A$4:A7),"")</f>
        <v>4</v>
      </c>
      <c r="B7" s="8" t="str">
        <f t="array" ref="B7">IFERROR(INDEX('Female Results'!$C$12:$C$111,MATCH($A7,'Female Results'!$J$12:$J$111,0)),"")</f>
        <v>Talence Kalmakoff</v>
      </c>
      <c r="C7" s="8" t="str">
        <f t="array" ref="C7">IFERROR(INDEX('Female Results'!$D$12:$D$111,MATCH($A7,'Female Results'!$J$12:$J$111,0)),"")</f>
        <v>Sask</v>
      </c>
      <c r="D7" s="7">
        <f t="array" ref="D7">IFERROR(INDEX('Female Results'!F$12:F$111,MATCH($A7,'Female Results'!$J$12:$J$111,0)),"")</f>
        <v>664.33383748109441</v>
      </c>
      <c r="E7" s="7">
        <f t="array" ref="E7">IFERROR(INDEX('Female Results'!G$12:G$111,MATCH($A7,'Female Results'!$J$12:$J$111,0)),"")</f>
        <v>623.36941627843248</v>
      </c>
      <c r="F7" s="7">
        <f t="array" ref="F7">IFERROR(INDEX('Female Results'!H$12:H$111,MATCH($A7,'Female Results'!$J$12:$J$111,0)),"")</f>
        <v>621.43529411764712</v>
      </c>
      <c r="G7" s="7">
        <f t="array" ref="G7">IFERROR(INDEX('Female Results'!I$12:I$111,MATCH($A7,'Female Results'!$J$12:$J$111,0)),"")</f>
        <v>1909.138547877174</v>
      </c>
      <c r="H7" s="11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</row>
    <row r="8" spans="1:26" ht="12.75" customHeight="1" x14ac:dyDescent="0.15">
      <c r="A8" s="7">
        <f>IF(ROWS(A$4:A8)&lt;=MAX('Female Results'!$J$12:$J$111)-1,ROWS(A$4:A8),"")</f>
        <v>5</v>
      </c>
      <c r="B8" s="8" t="str">
        <f t="array" ref="B8">IFERROR(INDEX('Female Results'!$C$12:$C$111,MATCH($A8,'Female Results'!$J$12:$J$111,0)),"")</f>
        <v>Mary Beuerlein</v>
      </c>
      <c r="C8" s="8" t="str">
        <f t="array" ref="C8">IFERROR(INDEX('Female Results'!$D$12:$D$111,MATCH($A8,'Female Results'!$J$12:$J$111,0)),"")</f>
        <v>Central</v>
      </c>
      <c r="D8" s="7">
        <f t="array" ref="D8">IFERROR(INDEX('Female Results'!F$12:F$111,MATCH($A8,'Female Results'!$J$12:$J$111,0)),"")</f>
        <v>637.53083036448334</v>
      </c>
      <c r="E8" s="7">
        <f t="array" ref="E8">IFERROR(INDEX('Female Results'!G$12:G$111,MATCH($A8,'Female Results'!$J$12:$J$111,0)),"")</f>
        <v>625.06176427844787</v>
      </c>
      <c r="F8" s="7">
        <f t="array" ref="F8">IFERROR(INDEX('Female Results'!H$12:H$111,MATCH($A8,'Female Results'!$J$12:$J$111,0)),"")</f>
        <v>616.81292381332264</v>
      </c>
      <c r="G8" s="7">
        <f t="array" ref="G8">IFERROR(INDEX('Female Results'!I$12:I$111,MATCH($A8,'Female Results'!$J$12:$J$111,0)),"")</f>
        <v>1879.4055184562537</v>
      </c>
      <c r="H8" s="11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</row>
    <row r="9" spans="1:26" ht="12.75" customHeight="1" x14ac:dyDescent="0.15">
      <c r="A9" s="7">
        <f>IF(ROWS(A$4:A9)&lt;=MAX('Female Results'!$J$12:$J$111)-1,ROWS(A$4:A9),"")</f>
        <v>6</v>
      </c>
      <c r="B9" s="8" t="str">
        <f t="array" ref="B9">IFERROR(INDEX('Female Results'!$C$12:$C$111,MATCH($A9,'Female Results'!$J$12:$J$111,0)),"")</f>
        <v>Aubrey Heavin</v>
      </c>
      <c r="C9" s="8" t="str">
        <f t="array" ref="C9">IFERROR(INDEX('Female Results'!$D$12:$D$111,MATCH($A9,'Female Results'!$J$12:$J$111,0)),"")</f>
        <v>Central</v>
      </c>
      <c r="D9" s="7">
        <f t="array" ref="D9">IFERROR(INDEX('Female Results'!F$12:F$111,MATCH($A9,'Female Results'!$J$12:$J$111,0)),"")</f>
        <v>435.75788402848428</v>
      </c>
      <c r="E9" s="7">
        <f t="array" ref="E9">IFERROR(INDEX('Female Results'!G$12:G$111,MATCH($A9,'Female Results'!$J$12:$J$111,0)),"")</f>
        <v>413.1531711208616</v>
      </c>
      <c r="F9" s="7">
        <f t="array" ref="F9">IFERROR(INDEX('Female Results'!H$12:H$111,MATCH($A9,'Female Results'!$J$12:$J$111,0)),"")</f>
        <v>395.62893943546175</v>
      </c>
      <c r="G9" s="7">
        <f t="array" ref="G9">IFERROR(INDEX('Female Results'!I$12:I$111,MATCH($A9,'Female Results'!$J$12:$J$111,0)),"")</f>
        <v>1244.5399945848076</v>
      </c>
      <c r="H9" s="11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2.75" customHeight="1" x14ac:dyDescent="0.15">
      <c r="A10" s="7">
        <f>IF(ROWS(A$4:A10)&lt;=MAX('Female Results'!$J$12:$J$111)-1,ROWS(A$4:A10),"")</f>
        <v>7</v>
      </c>
      <c r="B10" s="8" t="str">
        <f t="array" ref="B10">IFERROR(INDEX('Female Results'!$C$12:$C$111,MATCH($A10,'Female Results'!$J$12:$J$111,0)),"")</f>
        <v>Aida Laidlaw</v>
      </c>
      <c r="C10" s="8" t="str">
        <f t="array" ref="C10">IFERROR(INDEX('Female Results'!$D$12:$D$111,MATCH($A10,'Female Results'!$J$12:$J$111,0)),"")</f>
        <v>Proline</v>
      </c>
      <c r="D10" s="7">
        <f t="array" ref="D10">IFERROR(INDEX('Female Results'!F$12:F$111,MATCH($A10,'Female Results'!$J$12:$J$111,0)),"")</f>
        <v>412.01699095642641</v>
      </c>
      <c r="E10" s="7">
        <f t="array" ref="E10">IFERROR(INDEX('Female Results'!G$12:G$111,MATCH($A10,'Female Results'!$J$12:$J$111,0)),"")</f>
        <v>388.43191396599326</v>
      </c>
      <c r="F10" s="7">
        <f t="array" ref="F10">IFERROR(INDEX('Female Results'!H$12:H$111,MATCH($A10,'Female Results'!$J$12:$J$111,0)),"")</f>
        <v>316.57359393697652</v>
      </c>
      <c r="G10" s="7">
        <f t="array" ref="G10">IFERROR(INDEX('Female Results'!I$12:I$111,MATCH($A10,'Female Results'!$J$12:$J$111,0)),"")</f>
        <v>1117.0224988593961</v>
      </c>
      <c r="H10" s="7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spans="1:26" ht="12.75" customHeight="1" x14ac:dyDescent="0.15">
      <c r="A11" s="7">
        <f>IF(ROWS(A$4:A11)&lt;=MAX('Female Results'!$J$12:$J$111)-1,ROWS(A$4:A11),"")</f>
        <v>8</v>
      </c>
      <c r="B11" s="8" t="str">
        <f t="array" ref="B11">IFERROR(INDEX('Female Results'!$C$12:$C$111,MATCH($A11,'Female Results'!$J$12:$J$111,0)),"")</f>
        <v>Julia Enskat</v>
      </c>
      <c r="C11" s="8" t="str">
        <f t="array" ref="C11">IFERROR(INDEX('Female Results'!$D$12:$D$111,MATCH($A11,'Female Results'!$J$12:$J$111,0)),"")</f>
        <v>Edmonton</v>
      </c>
      <c r="D11" s="7">
        <f t="array" ref="D11">IFERROR(INDEX('Female Results'!F$12:F$111,MATCH($A11,'Female Results'!$J$12:$J$111,0)),"")</f>
        <v>449.36055805842176</v>
      </c>
      <c r="E11" s="7">
        <f t="array" ref="E11">IFERROR(INDEX('Female Results'!G$12:G$111,MATCH($A11,'Female Results'!$J$12:$J$111,0)),"")</f>
        <v>354.30254864346398</v>
      </c>
      <c r="F11" s="7">
        <f t="array" ref="F11">IFERROR(INDEX('Female Results'!H$12:H$111,MATCH($A11,'Female Results'!$J$12:$J$111,0)),"")</f>
        <v>266.55270180120078</v>
      </c>
      <c r="G11" s="7">
        <f t="array" ref="G11">IFERROR(INDEX('Female Results'!I$12:I$111,MATCH($A11,'Female Results'!$J$12:$J$111,0)),"")</f>
        <v>1070.2158085030865</v>
      </c>
      <c r="H11" s="7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</row>
    <row r="12" spans="1:26" ht="12.75" customHeight="1" x14ac:dyDescent="0.15">
      <c r="A12" s="7">
        <f>IF(ROWS(A$4:A12)&lt;=MAX('Female Results'!$J$12:$J$111)-1,ROWS(A$4:A12),"")</f>
        <v>9</v>
      </c>
      <c r="B12" s="8" t="str">
        <f t="array" ref="B12">IFERROR(INDEX('Female Results'!$C$12:$C$111,MATCH($A12,'Female Results'!$J$12:$J$111,0)),"")</f>
        <v>Kailee McKinnon</v>
      </c>
      <c r="C12" s="8" t="str">
        <f t="array" ref="C12">IFERROR(INDEX('Female Results'!$D$12:$D$111,MATCH($A12,'Female Results'!$J$12:$J$111,0)),"")</f>
        <v>Proline</v>
      </c>
      <c r="D12" s="7">
        <f t="array" ref="D12">IFERROR(INDEX('Female Results'!F$12:F$111,MATCH($A12,'Female Results'!$J$12:$J$111,0)),"")</f>
        <v>309.23540696081119</v>
      </c>
      <c r="E12" s="7">
        <f t="array" ref="E12">IFERROR(INDEX('Female Results'!G$12:G$111,MATCH($A12,'Female Results'!$J$12:$J$111,0)),"")</f>
        <v>300.29792181368987</v>
      </c>
      <c r="F12" s="7">
        <f t="array" ref="F12">IFERROR(INDEX('Female Results'!H$12:H$111,MATCH($A12,'Female Results'!$J$12:$J$111,0)),"")</f>
        <v>244.23613881132829</v>
      </c>
      <c r="G12" s="7">
        <f t="array" ref="G12">IFERROR(INDEX('Female Results'!I$12:I$111,MATCH($A12,'Female Results'!$J$12:$J$111,0)),"")</f>
        <v>853.76946758582937</v>
      </c>
      <c r="H12" s="7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12.75" customHeight="1" x14ac:dyDescent="0.15">
      <c r="A13" s="7">
        <f>IF(ROWS(A$4:A13)&lt;=MAX('Female Results'!$J$12:$J$111)-1,ROWS(A$4:A13),"")</f>
        <v>10</v>
      </c>
      <c r="B13" s="8" t="str">
        <f t="array" ref="B13">IFERROR(INDEX('Female Results'!$C$12:$C$111,MATCH($A13,'Female Results'!$J$12:$J$111,0)),"")</f>
        <v>Birkley Timms</v>
      </c>
      <c r="C13" s="8" t="str">
        <f t="array" ref="C13">IFERROR(INDEX('Female Results'!$D$12:$D$111,MATCH($A13,'Female Results'!$J$12:$J$111,0)),"")</f>
        <v>Proline</v>
      </c>
      <c r="D13" s="7">
        <f t="array" ref="D13">IFERROR(INDEX('Female Results'!F$12:F$111,MATCH($A13,'Female Results'!$J$12:$J$111,0)),"")</f>
        <v>512.94502031206241</v>
      </c>
      <c r="E13" s="7">
        <f t="array" ref="E13">IFERROR(INDEX('Female Results'!G$12:G$111,MATCH($A13,'Female Results'!$J$12:$J$111,0)),"")</f>
        <v>340.25735294117646</v>
      </c>
      <c r="F13" s="7">
        <f t="array" ref="F13">IFERROR(INDEX('Female Results'!H$12:H$111,MATCH($A13,'Female Results'!$J$12:$J$111,0)),"")</f>
        <v>0</v>
      </c>
      <c r="G13" s="7">
        <f t="array" ref="G13">IFERROR(INDEX('Female Results'!I$12:I$111,MATCH($A13,'Female Results'!$J$12:$J$111,0)),"")</f>
        <v>853.20237325323887</v>
      </c>
      <c r="H13" s="7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12.75" customHeight="1" x14ac:dyDescent="0.15">
      <c r="A14" s="7">
        <f>IF(ROWS(A$4:A14)&lt;=MAX('Female Results'!$J$12:$J$111)-1,ROWS(A$4:A14),"")</f>
        <v>11</v>
      </c>
      <c r="B14" s="8" t="str">
        <f t="array" ref="B14">IFERROR(INDEX('Female Results'!$C$12:$C$111,MATCH($A14,'Female Results'!$J$12:$J$111,0)),"")</f>
        <v>Maya Wilson</v>
      </c>
      <c r="C14" s="8" t="str">
        <f t="array" ref="C14">IFERROR(INDEX('Female Results'!$D$12:$D$111,MATCH($A14,'Female Results'!$J$12:$J$111,0)),"")</f>
        <v>Central</v>
      </c>
      <c r="D14" s="7">
        <f t="array" ref="D14">IFERROR(INDEX('Female Results'!F$12:F$111,MATCH($A14,'Female Results'!$J$12:$J$111,0)),"")</f>
        <v>288.92847355439847</v>
      </c>
      <c r="E14" s="7">
        <f t="array" ref="E14">IFERROR(INDEX('Female Results'!G$12:G$111,MATCH($A14,'Female Results'!$J$12:$J$111,0)),"")</f>
        <v>279.32713268420287</v>
      </c>
      <c r="F14" s="7">
        <f t="array" ref="F14">IFERROR(INDEX('Female Results'!H$12:H$111,MATCH($A14,'Female Results'!$J$12:$J$111,0)),"")</f>
        <v>241.25448743518149</v>
      </c>
      <c r="G14" s="7">
        <f t="array" ref="G14">IFERROR(INDEX('Female Results'!I$12:I$111,MATCH($A14,'Female Results'!$J$12:$J$111,0)),"")</f>
        <v>809.51009367378288</v>
      </c>
      <c r="H14" s="7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12.75" customHeight="1" x14ac:dyDescent="0.15">
      <c r="A15" s="7">
        <f>IF(ROWS(A$4:A15)&lt;=MAX('Female Results'!$J$12:$J$111)-1,ROWS(A$4:A15),"")</f>
        <v>12</v>
      </c>
      <c r="B15" s="8" t="str">
        <f t="array" ref="B15">IFERROR(INDEX('Female Results'!$C$12:$C$111,MATCH($A15,'Female Results'!$J$12:$J$111,0)),"")</f>
        <v>Charlotte Martel</v>
      </c>
      <c r="C15" s="8" t="str">
        <f t="array" ref="C15">IFERROR(INDEX('Female Results'!$D$12:$D$111,MATCH($A15,'Female Results'!$J$12:$J$111,0)),"")</f>
        <v>Central</v>
      </c>
      <c r="D15" s="7">
        <f t="array" ref="D15">IFERROR(INDEX('Female Results'!F$12:F$111,MATCH($A15,'Female Results'!$J$12:$J$111,0)),"")</f>
        <v>295.19691905246327</v>
      </c>
      <c r="E15" s="7">
        <f t="array" ref="E15">IFERROR(INDEX('Female Results'!G$12:G$111,MATCH($A15,'Female Results'!$J$12:$J$111,0)),"")</f>
        <v>256.68676349684841</v>
      </c>
      <c r="F15" s="7">
        <f t="array" ref="F15">IFERROR(INDEX('Female Results'!H$12:H$111,MATCH($A15,'Female Results'!$J$12:$J$111,0)),"")</f>
        <v>191.21459912245714</v>
      </c>
      <c r="G15" s="7">
        <f t="array" ref="G15">IFERROR(INDEX('Female Results'!I$12:I$111,MATCH($A15,'Female Results'!$J$12:$J$111,0)),"")</f>
        <v>743.09828167176886</v>
      </c>
      <c r="H15" s="7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12.75" customHeight="1" x14ac:dyDescent="0.15">
      <c r="A16" s="7">
        <f>IF(ROWS(A$4:A16)&lt;=MAX('Female Results'!$J$12:$J$111)-1,ROWS(A$4:A16),"")</f>
        <v>13</v>
      </c>
      <c r="B16" s="8" t="str">
        <f t="array" ref="B16">IFERROR(INDEX('Female Results'!$C$12:$C$111,MATCH($A16,'Female Results'!$J$12:$J$111,0)),"")</f>
        <v>Norah Bobyn</v>
      </c>
      <c r="C16" s="8" t="str">
        <f t="array" ref="C16">IFERROR(INDEX('Female Results'!$D$12:$D$111,MATCH($A16,'Female Results'!$J$12:$J$111,0)),"")</f>
        <v>Sask</v>
      </c>
      <c r="D16" s="7">
        <f t="array" ref="D16">IFERROR(INDEX('Female Results'!F$12:F$111,MATCH($A16,'Female Results'!$J$12:$J$111,0)),"")</f>
        <v>445.3006692846588</v>
      </c>
      <c r="E16" s="7">
        <f t="array" ref="E16">IFERROR(INDEX('Female Results'!G$12:G$111,MATCH($A16,'Female Results'!$J$12:$J$111,0)),"")</f>
        <v>91.435957304869902</v>
      </c>
      <c r="F16" s="7">
        <f t="array" ref="F16">IFERROR(INDEX('Female Results'!H$12:H$111,MATCH($A16,'Female Results'!$J$12:$J$111,0)),"")</f>
        <v>47.536764705882341</v>
      </c>
      <c r="G16" s="7">
        <f t="array" ref="G16">IFERROR(INDEX('Female Results'!I$12:I$111,MATCH($A16,'Female Results'!$J$12:$J$111,0)),"")</f>
        <v>584.27339129541099</v>
      </c>
      <c r="H16" s="7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12.75" customHeight="1" x14ac:dyDescent="0.15">
      <c r="A17" s="7">
        <f>IF(ROWS(A$4:A17)&lt;=MAX('Female Results'!$J$12:$J$111)-1,ROWS(A$4:A17),"")</f>
        <v>14</v>
      </c>
      <c r="B17" s="8" t="str">
        <f t="array" ref="B17">IFERROR(INDEX('Female Results'!$C$12:$C$111,MATCH($A17,'Female Results'!$J$12:$J$111,0)),"")</f>
        <v>Anja Allen</v>
      </c>
      <c r="C17" s="8" t="str">
        <f t="array" ref="C17">IFERROR(INDEX('Female Results'!$D$12:$D$111,MATCH($A17,'Female Results'!$J$12:$J$111,0)),"")</f>
        <v>Tawatinaw</v>
      </c>
      <c r="D17" s="7">
        <f t="array" ref="D17">IFERROR(INDEX('Female Results'!F$12:F$111,MATCH($A17,'Female Results'!$J$12:$J$111,0)),"")</f>
        <v>311.82240953349805</v>
      </c>
      <c r="E17" s="7">
        <f t="array" ref="E17">IFERROR(INDEX('Female Results'!G$12:G$111,MATCH($A17,'Female Results'!$J$12:$J$111,0)),"")</f>
        <v>239.1408605097287</v>
      </c>
      <c r="F17" s="7">
        <f t="array" ref="F17">IFERROR(INDEX('Female Results'!H$12:H$111,MATCH($A17,'Female Results'!$J$12:$J$111,0)),"")</f>
        <v>0</v>
      </c>
      <c r="G17" s="7">
        <f t="array" ref="G17">IFERROR(INDEX('Female Results'!I$12:I$111,MATCH($A17,'Female Results'!$J$12:$J$111,0)),"")</f>
        <v>550.96327004322677</v>
      </c>
      <c r="H17" s="7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12.75" customHeight="1" x14ac:dyDescent="0.15">
      <c r="A18" s="7">
        <f>IF(ROWS(A$4:A18)&lt;=MAX('Female Results'!$J$12:$J$111)-1,ROWS(A$4:A18),"")</f>
        <v>15</v>
      </c>
      <c r="B18" s="8" t="str">
        <f t="array" ref="B18">IFERROR(INDEX('Female Results'!$C$12:$C$111,MATCH($A18,'Female Results'!$J$12:$J$111,0)),"")</f>
        <v>Hazel Sather</v>
      </c>
      <c r="C18" s="8" t="str">
        <f t="array" ref="C18">IFERROR(INDEX('Female Results'!$D$12:$D$111,MATCH($A18,'Female Results'!$J$12:$J$111,0)),"")</f>
        <v>Sask</v>
      </c>
      <c r="D18" s="7">
        <f t="array" ref="D18">IFERROR(INDEX('Female Results'!F$12:F$111,MATCH($A18,'Female Results'!$J$12:$J$111,0)),"")</f>
        <v>176.36244731870369</v>
      </c>
      <c r="E18" s="7">
        <f t="array" ref="E18">IFERROR(INDEX('Female Results'!G$12:G$111,MATCH($A18,'Female Results'!$J$12:$J$111,0)),"")</f>
        <v>115.33981912852835</v>
      </c>
      <c r="F18" s="7">
        <f t="array" ref="F18">IFERROR(INDEX('Female Results'!H$12:H$111,MATCH($A18,'Female Results'!$J$12:$J$111,0)),"")</f>
        <v>23.07538891104906</v>
      </c>
      <c r="G18" s="7">
        <f t="array" ref="G18">IFERROR(INDEX('Female Results'!I$12:I$111,MATCH($A18,'Female Results'!$J$12:$J$111,0)),"")</f>
        <v>314.77765535828109</v>
      </c>
      <c r="H18" s="7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12.75" customHeight="1" x14ac:dyDescent="0.15">
      <c r="A19" s="7">
        <f>IF(ROWS(A$4:A19)&lt;=MAX('Female Results'!$J$12:$J$111)-1,ROWS(A$4:A19),"")</f>
        <v>16</v>
      </c>
      <c r="B19" s="8" t="str">
        <f t="array" ref="B19">IFERROR(INDEX('Female Results'!$C$12:$C$111,MATCH($A19,'Female Results'!$J$12:$J$111,0)),"")</f>
        <v>Ren Schwinghammer</v>
      </c>
      <c r="C19" s="8" t="str">
        <f t="array" ref="C19">IFERROR(INDEX('Female Results'!$D$12:$D$111,MATCH($A19,'Female Results'!$J$12:$J$111,0)),"")</f>
        <v>Sask</v>
      </c>
      <c r="D19" s="7">
        <f t="array" ref="D19">IFERROR(INDEX('Female Results'!F$12:F$111,MATCH($A19,'Female Results'!$J$12:$J$111,0)),"")</f>
        <v>142.63915128615028</v>
      </c>
      <c r="E19" s="7">
        <f t="array" ref="E19">IFERROR(INDEX('Female Results'!G$12:G$111,MATCH($A19,'Female Results'!$J$12:$J$111,0)),"")</f>
        <v>108.30364483420117</v>
      </c>
      <c r="F19" s="7">
        <f t="array" ref="F19">IFERROR(INDEX('Female Results'!H$12:H$111,MATCH($A19,'Female Results'!$J$12:$J$111,0)),"")</f>
        <v>0</v>
      </c>
      <c r="G19" s="7">
        <f t="array" ref="G19">IFERROR(INDEX('Female Results'!I$12:I$111,MATCH($A19,'Female Results'!$J$12:$J$111,0)),"")</f>
        <v>250.94279612035143</v>
      </c>
      <c r="H19" s="7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12.75" customHeight="1" x14ac:dyDescent="0.15">
      <c r="A20" s="7">
        <f>IF(ROWS(A$4:A20)&lt;=MAX('Female Results'!$J$12:$J$111)-1,ROWS(A$4:A20),"")</f>
        <v>17</v>
      </c>
      <c r="B20" s="8" t="str">
        <f t="array" ref="B20">IFERROR(INDEX('Female Results'!$C$12:$C$111,MATCH($A20,'Female Results'!$J$12:$J$111,0)),"")</f>
        <v>Allyson Gurney</v>
      </c>
      <c r="C20" s="8" t="str">
        <f t="array" ref="C20">IFERROR(INDEX('Female Results'!$D$12:$D$111,MATCH($A20,'Female Results'!$J$12:$J$111,0)),"")</f>
        <v>Sask</v>
      </c>
      <c r="D20" s="7">
        <f t="array" ref="D20">IFERROR(INDEX('Female Results'!F$12:F$111,MATCH($A20,'Female Results'!$J$12:$J$111,0)),"")</f>
        <v>151.41603510171521</v>
      </c>
      <c r="E20" s="7">
        <f t="array" ref="E20">IFERROR(INDEX('Female Results'!G$12:G$111,MATCH($A20,'Female Results'!$J$12:$J$111,0)),"")</f>
        <v>89.184456304202797</v>
      </c>
      <c r="F20" s="7">
        <f t="array" ref="F20">IFERROR(INDEX('Female Results'!H$12:H$111,MATCH($A20,'Female Results'!$J$12:$J$111,0)),"")</f>
        <v>0</v>
      </c>
      <c r="G20" s="7">
        <f t="array" ref="G20">IFERROR(INDEX('Female Results'!I$12:I$111,MATCH($A20,'Female Results'!$J$12:$J$111,0)),"")</f>
        <v>240.60049140591801</v>
      </c>
      <c r="H20" s="7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12.75" customHeight="1" x14ac:dyDescent="0.15">
      <c r="A21" s="7">
        <f>IF(ROWS(A$4:A21)&lt;=MAX('Female Results'!$J$12:$J$111)-1,ROWS(A$4:A21),"")</f>
        <v>18</v>
      </c>
      <c r="B21" s="8" t="str">
        <f t="array" ref="B21">IFERROR(INDEX('Female Results'!$C$12:$C$111,MATCH($A21,'Female Results'!$J$12:$J$111,0)),"")</f>
        <v>Sarah Shackleton</v>
      </c>
      <c r="C21" s="8" t="str">
        <f t="array" ref="C21">IFERROR(INDEX('Female Results'!$D$12:$D$111,MATCH($A21,'Female Results'!$J$12:$J$111,0)),"")</f>
        <v>Southern</v>
      </c>
      <c r="D21" s="7">
        <f t="array" ref="D21">IFERROR(INDEX('Female Results'!F$12:F$111,MATCH($A21,'Female Results'!$J$12:$J$111,0)),"")</f>
        <v>234.9022736338253</v>
      </c>
      <c r="E21" s="7">
        <f t="array" ref="E21">IFERROR(INDEX('Female Results'!G$12:G$111,MATCH($A21,'Female Results'!$J$12:$J$111,0)),"")</f>
        <v>0</v>
      </c>
      <c r="F21" s="7">
        <f t="array" ref="F21">IFERROR(INDEX('Female Results'!H$12:H$111,MATCH($A21,'Female Results'!$J$12:$J$111,0)),"")</f>
        <v>0</v>
      </c>
      <c r="G21" s="7">
        <f t="array" ref="G21">IFERROR(INDEX('Female Results'!I$12:I$111,MATCH($A21,'Female Results'!$J$12:$J$111,0)),"")</f>
        <v>234.9022736338253</v>
      </c>
      <c r="H21" s="11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12.75" customHeight="1" x14ac:dyDescent="0.15">
      <c r="A22" s="7" t="str">
        <f>IF(ROWS(A$4:A22)&lt;=MAX('Female Results'!$J$12:$J$111)-1,ROWS(A$4:A22),"")</f>
        <v/>
      </c>
      <c r="B22" s="8" t="str">
        <f t="array" ref="B22">IFERROR(INDEX('Female Results'!$C$12:$C$111,MATCH($A22,'Female Results'!$J$12:$J$111,0)),"")</f>
        <v/>
      </c>
      <c r="C22" s="8" t="str">
        <f t="array" ref="C22">IFERROR(INDEX('Female Results'!$D$12:$D$111,MATCH($A22,'Female Results'!$J$12:$J$111,0)),"")</f>
        <v/>
      </c>
      <c r="D22" s="7" t="str">
        <f t="array" ref="D22">IFERROR(INDEX('Female Results'!F$12:F$111,MATCH($A22,'Female Results'!$J$12:$J$111,0)),"")</f>
        <v/>
      </c>
      <c r="E22" s="7" t="str">
        <f t="array" ref="E22">IFERROR(INDEX('Female Results'!G$12:G$111,MATCH($A22,'Female Results'!$J$12:$J$111,0)),"")</f>
        <v/>
      </c>
      <c r="F22" s="7" t="str">
        <f t="array" ref="F22">IFERROR(INDEX('Female Results'!H$12:H$111,MATCH($A22,'Female Results'!$J$12:$J$111,0)),"")</f>
        <v/>
      </c>
      <c r="G22" s="7" t="str">
        <f t="array" ref="G22">IFERROR(INDEX('Female Results'!I$12:I$111,MATCH($A22,'Female Results'!$J$12:$J$111,0)),"")</f>
        <v/>
      </c>
      <c r="H22" s="11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2.75" customHeight="1" x14ac:dyDescent="0.15">
      <c r="A23" s="7" t="str">
        <f>IF(ROWS(A$4:A23)&lt;=MAX('Female Results'!$J$12:$J$111)-1,ROWS(A$4:A23),"")</f>
        <v/>
      </c>
      <c r="B23" s="8" t="str">
        <f t="array" ref="B23">IFERROR(INDEX('Female Results'!$C$12:$C$111,MATCH($A23,'Female Results'!$J$12:$J$111,0)),"")</f>
        <v/>
      </c>
      <c r="C23" s="8" t="str">
        <f t="array" ref="C23">IFERROR(INDEX('Female Results'!$D$12:$D$111,MATCH($A23,'Female Results'!$J$12:$J$111,0)),"")</f>
        <v/>
      </c>
      <c r="D23" s="7" t="str">
        <f t="array" ref="D23">IFERROR(INDEX('Female Results'!F$12:F$111,MATCH($A23,'Female Results'!$J$12:$J$111,0)),"")</f>
        <v/>
      </c>
      <c r="E23" s="7" t="str">
        <f t="array" ref="E23">IFERROR(INDEX('Female Results'!G$12:G$111,MATCH($A23,'Female Results'!$J$12:$J$111,0)),"")</f>
        <v/>
      </c>
      <c r="F23" s="7" t="str">
        <f t="array" ref="F23">IFERROR(INDEX('Female Results'!H$12:H$111,MATCH($A23,'Female Results'!$J$12:$J$111,0)),"")</f>
        <v/>
      </c>
      <c r="G23" s="7" t="str">
        <f t="array" ref="G23">IFERROR(INDEX('Female Results'!I$12:I$111,MATCH($A23,'Female Results'!$J$12:$J$111,0)),"")</f>
        <v/>
      </c>
      <c r="H23" s="7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12.75" customHeight="1" x14ac:dyDescent="0.15">
      <c r="A24" s="7" t="str">
        <f>IF(ROWS(A$4:A24)&lt;=MAX('Female Results'!$J$12:$J$111)-1,ROWS(A$4:A24),"")</f>
        <v/>
      </c>
      <c r="B24" s="8" t="str">
        <f t="array" ref="B24">IFERROR(INDEX('Female Results'!$C$12:$C$111,MATCH($A24,'Female Results'!$J$12:$J$111,0)),"")</f>
        <v/>
      </c>
      <c r="C24" s="8" t="str">
        <f t="array" ref="C24">IFERROR(INDEX('Female Results'!$D$12:$D$111,MATCH($A24,'Female Results'!$J$12:$J$111,0)),"")</f>
        <v/>
      </c>
      <c r="D24" s="7" t="str">
        <f t="array" ref="D24">IFERROR(INDEX('Female Results'!F$12:F$111,MATCH($A24,'Female Results'!$J$12:$J$111,0)),"")</f>
        <v/>
      </c>
      <c r="E24" s="7" t="str">
        <f t="array" ref="E24">IFERROR(INDEX('Female Results'!G$12:G$111,MATCH($A24,'Female Results'!$J$12:$J$111,0)),"")</f>
        <v/>
      </c>
      <c r="F24" s="7" t="str">
        <f t="array" ref="F24">IFERROR(INDEX('Female Results'!H$12:H$111,MATCH($A24,'Female Results'!$J$12:$J$111,0)),"")</f>
        <v/>
      </c>
      <c r="G24" s="7" t="str">
        <f t="array" ref="G24">IFERROR(INDEX('Female Results'!I$12:I$111,MATCH($A24,'Female Results'!$J$12:$J$111,0)),"")</f>
        <v/>
      </c>
      <c r="H24" s="7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12.75" customHeight="1" x14ac:dyDescent="0.15">
      <c r="A25" s="7" t="str">
        <f>IF(ROWS(A$4:A25)&lt;=MAX('Female Results'!$J$12:$J$111)-1,ROWS(A$4:A25),"")</f>
        <v/>
      </c>
      <c r="B25" s="8" t="str">
        <f t="array" ref="B25">IFERROR(INDEX('Female Results'!$C$12:$C$111,MATCH($A25,'Female Results'!$J$12:$J$111,0)),"")</f>
        <v/>
      </c>
      <c r="C25" s="8" t="str">
        <f t="array" ref="C25">IFERROR(INDEX('Female Results'!$D$12:$D$111,MATCH($A25,'Female Results'!$J$12:$J$111,0)),"")</f>
        <v/>
      </c>
      <c r="D25" s="7" t="str">
        <f t="array" ref="D25">IFERROR(INDEX('Female Results'!F$12:F$111,MATCH($A25,'Female Results'!$J$12:$J$111,0)),"")</f>
        <v/>
      </c>
      <c r="E25" s="7" t="str">
        <f t="array" ref="E25">IFERROR(INDEX('Female Results'!G$12:G$111,MATCH($A25,'Female Results'!$J$12:$J$111,0)),"")</f>
        <v/>
      </c>
      <c r="F25" s="7" t="str">
        <f t="array" ref="F25">IFERROR(INDEX('Female Results'!H$12:H$111,MATCH($A25,'Female Results'!$J$12:$J$111,0)),"")</f>
        <v/>
      </c>
      <c r="G25" s="7" t="str">
        <f t="array" ref="G25">IFERROR(INDEX('Female Results'!I$12:I$111,MATCH($A25,'Female Results'!$J$12:$J$111,0)),"")</f>
        <v/>
      </c>
      <c r="H25" s="7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12.75" customHeight="1" x14ac:dyDescent="0.15">
      <c r="A26" s="7" t="str">
        <f>IF(ROWS(A$4:A26)&lt;=MAX('Female Results'!$J$12:$J$111)-1,ROWS(A$4:A26),"")</f>
        <v/>
      </c>
      <c r="B26" s="8" t="str">
        <f t="array" ref="B26">IFERROR(INDEX('Female Results'!$C$12:$C$111,MATCH($A26,'Female Results'!$J$12:$J$111,0)),"")</f>
        <v/>
      </c>
      <c r="C26" s="8" t="str">
        <f t="array" ref="C26">IFERROR(INDEX('Female Results'!$D$12:$D$111,MATCH($A26,'Female Results'!$J$12:$J$111,0)),"")</f>
        <v/>
      </c>
      <c r="D26" s="7" t="str">
        <f t="array" ref="D26">IFERROR(INDEX('Female Results'!F$12:F$111,MATCH($A26,'Female Results'!$J$12:$J$111,0)),"")</f>
        <v/>
      </c>
      <c r="E26" s="7" t="str">
        <f t="array" ref="E26">IFERROR(INDEX('Female Results'!G$12:G$111,MATCH($A26,'Female Results'!$J$12:$J$111,0)),"")</f>
        <v/>
      </c>
      <c r="F26" s="7" t="str">
        <f t="array" ref="F26">IFERROR(INDEX('Female Results'!H$12:H$111,MATCH($A26,'Female Results'!$J$12:$J$111,0)),"")</f>
        <v/>
      </c>
      <c r="G26" s="7" t="str">
        <f t="array" ref="G26">IFERROR(INDEX('Female Results'!I$12:I$111,MATCH($A26,'Female Results'!$J$12:$J$111,0)),"")</f>
        <v/>
      </c>
      <c r="H26" s="7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12.75" customHeight="1" x14ac:dyDescent="0.15">
      <c r="A27" s="7" t="str">
        <f>IF(ROWS(A$4:A27)&lt;=MAX('Female Results'!$J$12:$J$111)-1,ROWS(A$4:A27),"")</f>
        <v/>
      </c>
      <c r="B27" s="8" t="str">
        <f t="array" ref="B27">IFERROR(INDEX('Female Results'!$C$12:$C$111,MATCH($A27,'Female Results'!$J$12:$J$111,0)),"")</f>
        <v/>
      </c>
      <c r="C27" s="8" t="str">
        <f t="array" ref="C27">IFERROR(INDEX('Female Results'!$D$12:$D$111,MATCH($A27,'Female Results'!$J$12:$J$111,0)),"")</f>
        <v/>
      </c>
      <c r="D27" s="7" t="str">
        <f t="array" ref="D27">IFERROR(INDEX('Female Results'!F$12:F$111,MATCH($A27,'Female Results'!$J$12:$J$111,0)),"")</f>
        <v/>
      </c>
      <c r="E27" s="7" t="str">
        <f t="array" ref="E27">IFERROR(INDEX('Female Results'!G$12:G$111,MATCH($A27,'Female Results'!$J$12:$J$111,0)),"")</f>
        <v/>
      </c>
      <c r="F27" s="7" t="str">
        <f t="array" ref="F27">IFERROR(INDEX('Female Results'!H$12:H$111,MATCH($A27,'Female Results'!$J$12:$J$111,0)),"")</f>
        <v/>
      </c>
      <c r="G27" s="7" t="str">
        <f t="array" ref="G27">IFERROR(INDEX('Female Results'!I$12:I$111,MATCH($A27,'Female Results'!$J$12:$J$111,0)),"")</f>
        <v/>
      </c>
      <c r="H27" s="7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12.75" customHeight="1" x14ac:dyDescent="0.15">
      <c r="A28" s="7" t="str">
        <f>IF(ROWS(A$4:A28)&lt;=MAX('Female Results'!$J$12:$J$111)-1,ROWS(A$4:A28),"")</f>
        <v/>
      </c>
      <c r="B28" s="8" t="str">
        <f t="array" ref="B28">IFERROR(INDEX('Female Results'!$C$12:$C$111,MATCH($A28,'Female Results'!$J$12:$J$111,0)),"")</f>
        <v/>
      </c>
      <c r="C28" s="8" t="str">
        <f t="array" ref="C28">IFERROR(INDEX('Female Results'!$D$12:$D$111,MATCH($A28,'Female Results'!$J$12:$J$111,0)),"")</f>
        <v/>
      </c>
      <c r="D28" s="7" t="str">
        <f t="array" ref="D28">IFERROR(INDEX('Female Results'!F$12:F$111,MATCH($A28,'Female Results'!$J$12:$J$111,0)),"")</f>
        <v/>
      </c>
      <c r="E28" s="7" t="str">
        <f t="array" ref="E28">IFERROR(INDEX('Female Results'!G$12:G$111,MATCH($A28,'Female Results'!$J$12:$J$111,0)),"")</f>
        <v/>
      </c>
      <c r="F28" s="7" t="str">
        <f t="array" ref="F28">IFERROR(INDEX('Female Results'!H$12:H$111,MATCH($A28,'Female Results'!$J$12:$J$111,0)),"")</f>
        <v/>
      </c>
      <c r="G28" s="7" t="str">
        <f t="array" ref="G28">IFERROR(INDEX('Female Results'!I$12:I$111,MATCH($A28,'Female Results'!$J$12:$J$111,0)),"")</f>
        <v/>
      </c>
      <c r="H28" s="7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12.75" customHeight="1" x14ac:dyDescent="0.15">
      <c r="A29" s="7" t="str">
        <f>IF(ROWS(A$4:A29)&lt;=MAX('Female Results'!$J$12:$J$111)-1,ROWS(A$4:A29),"")</f>
        <v/>
      </c>
      <c r="B29" s="8" t="str">
        <f t="array" ref="B29">IFERROR(INDEX('Female Results'!$C$12:$C$111,MATCH($A29,'Female Results'!$J$12:$J$111,0)),"")</f>
        <v/>
      </c>
      <c r="C29" s="8" t="str">
        <f t="array" ref="C29">IFERROR(INDEX('Female Results'!$D$12:$D$111,MATCH($A29,'Female Results'!$J$12:$J$111,0)),"")</f>
        <v/>
      </c>
      <c r="D29" s="7" t="str">
        <f t="array" ref="D29">IFERROR(INDEX('Female Results'!F$12:F$111,MATCH($A29,'Female Results'!$J$12:$J$111,0)),"")</f>
        <v/>
      </c>
      <c r="E29" s="7" t="str">
        <f t="array" ref="E29">IFERROR(INDEX('Female Results'!G$12:G$111,MATCH($A29,'Female Results'!$J$12:$J$111,0)),"")</f>
        <v/>
      </c>
      <c r="F29" s="7" t="str">
        <f t="array" ref="F29">IFERROR(INDEX('Female Results'!H$12:H$111,MATCH($A29,'Female Results'!$J$12:$J$111,0)),"")</f>
        <v/>
      </c>
      <c r="G29" s="7" t="str">
        <f t="array" ref="G29">IFERROR(INDEX('Female Results'!I$12:I$111,MATCH($A29,'Female Results'!$J$12:$J$111,0)),"")</f>
        <v/>
      </c>
      <c r="H29" s="7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12.75" customHeight="1" x14ac:dyDescent="0.15">
      <c r="A30" s="7" t="str">
        <f>IF(ROWS(A$4:A30)&lt;=MAX('Female Results'!$J$12:$J$111)-1,ROWS(A$4:A30),"")</f>
        <v/>
      </c>
      <c r="B30" s="8" t="str">
        <f t="array" ref="B30">IFERROR(INDEX('Female Results'!$C$12:$C$111,MATCH($A30,'Female Results'!$J$12:$J$111,0)),"")</f>
        <v/>
      </c>
      <c r="C30" s="8" t="str">
        <f t="array" ref="C30">IFERROR(INDEX('Female Results'!$D$12:$D$111,MATCH($A30,'Female Results'!$J$12:$J$111,0)),"")</f>
        <v/>
      </c>
      <c r="D30" s="7" t="str">
        <f t="array" ref="D30">IFERROR(INDEX('Female Results'!F$12:F$111,MATCH($A30,'Female Results'!$J$12:$J$111,0)),"")</f>
        <v/>
      </c>
      <c r="E30" s="7" t="str">
        <f t="array" ref="E30">IFERROR(INDEX('Female Results'!G$12:G$111,MATCH($A30,'Female Results'!$J$12:$J$111,0)),"")</f>
        <v/>
      </c>
      <c r="F30" s="7" t="str">
        <f t="array" ref="F30">IFERROR(INDEX('Female Results'!H$12:H$111,MATCH($A30,'Female Results'!$J$12:$J$111,0)),"")</f>
        <v/>
      </c>
      <c r="G30" s="7" t="str">
        <f t="array" ref="G30">IFERROR(INDEX('Female Results'!I$12:I$111,MATCH($A30,'Female Results'!$J$12:$J$111,0)),"")</f>
        <v/>
      </c>
      <c r="H30" s="7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12.75" customHeight="1" x14ac:dyDescent="0.15">
      <c r="A31" s="7" t="str">
        <f>IF(ROWS(A$4:A31)&lt;=MAX('Female Results'!$J$12:$J$111)-1,ROWS(A$4:A31),"")</f>
        <v/>
      </c>
      <c r="B31" s="8" t="str">
        <f t="array" ref="B31">IFERROR(INDEX('Female Results'!$C$12:$C$111,MATCH($A31,'Female Results'!$J$12:$J$111,0)),"")</f>
        <v/>
      </c>
      <c r="C31" s="8" t="str">
        <f t="array" ref="C31">IFERROR(INDEX('Female Results'!$D$12:$D$111,MATCH($A31,'Female Results'!$J$12:$J$111,0)),"")</f>
        <v/>
      </c>
      <c r="D31" s="7" t="str">
        <f t="array" ref="D31">IFERROR(INDEX('Female Results'!F$12:F$111,MATCH($A31,'Female Results'!$J$12:$J$111,0)),"")</f>
        <v/>
      </c>
      <c r="E31" s="7" t="str">
        <f t="array" ref="E31">IFERROR(INDEX('Female Results'!G$12:G$111,MATCH($A31,'Female Results'!$J$12:$J$111,0)),"")</f>
        <v/>
      </c>
      <c r="F31" s="7" t="str">
        <f t="array" ref="F31">IFERROR(INDEX('Female Results'!H$12:H$111,MATCH($A31,'Female Results'!$J$12:$J$111,0)),"")</f>
        <v/>
      </c>
      <c r="G31" s="7" t="str">
        <f t="array" ref="G31">IFERROR(INDEX('Female Results'!I$12:I$111,MATCH($A31,'Female Results'!$J$12:$J$111,0)),"")</f>
        <v/>
      </c>
      <c r="H31" s="7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12.75" customHeight="1" x14ac:dyDescent="0.15">
      <c r="A32" s="7" t="str">
        <f>IF(ROWS(A$4:A32)&lt;=MAX('Female Results'!$J$12:$J$111)-1,ROWS(A$4:A32),"")</f>
        <v/>
      </c>
      <c r="B32" s="8" t="str">
        <f t="array" ref="B32">IFERROR(INDEX('Female Results'!$C$12:$C$111,MATCH($A32,'Female Results'!$J$12:$J$111,0)),"")</f>
        <v/>
      </c>
      <c r="C32" s="8" t="str">
        <f t="array" ref="C32">IFERROR(INDEX('Female Results'!$D$12:$D$111,MATCH($A32,'Female Results'!$J$12:$J$111,0)),"")</f>
        <v/>
      </c>
      <c r="D32" s="7" t="str">
        <f t="array" ref="D32">IFERROR(INDEX('Female Results'!F$12:F$111,MATCH($A32,'Female Results'!$J$12:$J$111,0)),"")</f>
        <v/>
      </c>
      <c r="E32" s="7" t="str">
        <f t="array" ref="E32">IFERROR(INDEX('Female Results'!G$12:G$111,MATCH($A32,'Female Results'!$J$12:$J$111,0)),"")</f>
        <v/>
      </c>
      <c r="F32" s="7" t="str">
        <f t="array" ref="F32">IFERROR(INDEX('Female Results'!H$12:H$111,MATCH($A32,'Female Results'!$J$12:$J$111,0)),"")</f>
        <v/>
      </c>
      <c r="G32" s="7" t="str">
        <f t="array" ref="G32">IFERROR(INDEX('Female Results'!I$12:I$111,MATCH($A32,'Female Results'!$J$12:$J$111,0)),"")</f>
        <v/>
      </c>
      <c r="H32" s="7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12.75" customHeight="1" x14ac:dyDescent="0.15">
      <c r="A33" s="7" t="str">
        <f>IF(ROWS(A$4:A33)&lt;=MAX('Female Results'!$J$12:$J$111)-1,ROWS(A$4:A33),"")</f>
        <v/>
      </c>
      <c r="B33" s="8" t="str">
        <f t="array" ref="B33">IFERROR(INDEX('Female Results'!$C$12:$C$111,MATCH($A33,'Female Results'!$J$12:$J$111,0)),"")</f>
        <v/>
      </c>
      <c r="C33" s="8" t="str">
        <f t="array" ref="C33">IFERROR(INDEX('Female Results'!$D$12:$D$111,MATCH($A33,'Female Results'!$J$12:$J$111,0)),"")</f>
        <v/>
      </c>
      <c r="D33" s="7" t="str">
        <f t="array" ref="D33">IFERROR(INDEX('Female Results'!F$12:F$111,MATCH($A33,'Female Results'!$J$12:$J$111,0)),"")</f>
        <v/>
      </c>
      <c r="E33" s="7" t="str">
        <f t="array" ref="E33">IFERROR(INDEX('Female Results'!G$12:G$111,MATCH($A33,'Female Results'!$J$12:$J$111,0)),"")</f>
        <v/>
      </c>
      <c r="F33" s="7" t="str">
        <f t="array" ref="F33">IFERROR(INDEX('Female Results'!H$12:H$111,MATCH($A33,'Female Results'!$J$12:$J$111,0)),"")</f>
        <v/>
      </c>
      <c r="G33" s="7" t="str">
        <f t="array" ref="G33">IFERROR(INDEX('Female Results'!I$12:I$111,MATCH($A33,'Female Results'!$J$12:$J$111,0)),"")</f>
        <v/>
      </c>
      <c r="H33" s="7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2.75" customHeight="1" x14ac:dyDescent="0.15">
      <c r="A34" s="7" t="str">
        <f>IF(ROWS(A$4:A34)&lt;=MAX('Female Results'!$J$12:$J$111)-1,ROWS(A$4:A34),"")</f>
        <v/>
      </c>
      <c r="B34" s="8" t="str">
        <f t="array" ref="B34">IFERROR(INDEX('Female Results'!$C$12:$C$111,MATCH($A34,'Female Results'!$J$12:$J$111,0)),"")</f>
        <v/>
      </c>
      <c r="C34" s="8" t="str">
        <f t="array" ref="C34">IFERROR(INDEX('Female Results'!$D$12:$D$111,MATCH($A34,'Female Results'!$J$12:$J$111,0)),"")</f>
        <v/>
      </c>
      <c r="D34" s="7" t="str">
        <f t="array" ref="D34">IFERROR(INDEX('Female Results'!F$12:F$111,MATCH($A34,'Female Results'!$J$12:$J$111,0)),"")</f>
        <v/>
      </c>
      <c r="E34" s="7" t="str">
        <f t="array" ref="E34">IFERROR(INDEX('Female Results'!G$12:G$111,MATCH($A34,'Female Results'!$J$12:$J$111,0)),"")</f>
        <v/>
      </c>
      <c r="F34" s="7" t="str">
        <f t="array" ref="F34">IFERROR(INDEX('Female Results'!H$12:H$111,MATCH($A34,'Female Results'!$J$12:$J$111,0)),"")</f>
        <v/>
      </c>
      <c r="G34" s="7" t="str">
        <f t="array" ref="G34">IFERROR(INDEX('Female Results'!I$12:I$111,MATCH($A34,'Female Results'!$J$12:$J$111,0)),"")</f>
        <v/>
      </c>
      <c r="H34" s="7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12.75" customHeight="1" x14ac:dyDescent="0.15">
      <c r="A35" s="7" t="str">
        <f>IF(ROWS(A$4:A35)&lt;=MAX('Female Results'!$J$12:$J$111)-1,ROWS(A$4:A35),"")</f>
        <v/>
      </c>
      <c r="B35" s="8" t="str">
        <f t="array" ref="B35">IFERROR(INDEX('Female Results'!$C$12:$C$111,MATCH($A35,'Female Results'!$J$12:$J$111,0)),"")</f>
        <v/>
      </c>
      <c r="C35" s="8" t="str">
        <f t="array" ref="C35">IFERROR(INDEX('Female Results'!$D$12:$D$111,MATCH($A35,'Female Results'!$J$12:$J$111,0)),"")</f>
        <v/>
      </c>
      <c r="D35" s="7" t="str">
        <f t="array" ref="D35">IFERROR(INDEX('Female Results'!F$12:F$111,MATCH($A35,'Female Results'!$J$12:$J$111,0)),"")</f>
        <v/>
      </c>
      <c r="E35" s="7" t="str">
        <f t="array" ref="E35">IFERROR(INDEX('Female Results'!G$12:G$111,MATCH($A35,'Female Results'!$J$12:$J$111,0)),"")</f>
        <v/>
      </c>
      <c r="F35" s="7" t="str">
        <f t="array" ref="F35">IFERROR(INDEX('Female Results'!H$12:H$111,MATCH($A35,'Female Results'!$J$12:$J$111,0)),"")</f>
        <v/>
      </c>
      <c r="G35" s="7" t="str">
        <f t="array" ref="G35">IFERROR(INDEX('Female Results'!I$12:I$111,MATCH($A35,'Female Results'!$J$12:$J$111,0)),"")</f>
        <v/>
      </c>
      <c r="H35" s="7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12.75" customHeight="1" x14ac:dyDescent="0.15">
      <c r="A36" s="7" t="str">
        <f>IF(ROWS(A$4:A36)&lt;=MAX('Female Results'!$J$12:$J$111)-1,ROWS(A$4:A36),"")</f>
        <v/>
      </c>
      <c r="B36" s="8" t="str">
        <f t="array" ref="B36">IFERROR(INDEX('Female Results'!$C$12:$C$111,MATCH($A36,'Female Results'!$J$12:$J$111,0)),"")</f>
        <v/>
      </c>
      <c r="C36" s="8" t="str">
        <f t="array" ref="C36">IFERROR(INDEX('Female Results'!$D$12:$D$111,MATCH($A36,'Female Results'!$J$12:$J$111,0)),"")</f>
        <v/>
      </c>
      <c r="D36" s="7" t="str">
        <f t="array" ref="D36">IFERROR(INDEX('Female Results'!F$12:F$111,MATCH($A36,'Female Results'!$J$12:$J$111,0)),"")</f>
        <v/>
      </c>
      <c r="E36" s="7" t="str">
        <f t="array" ref="E36">IFERROR(INDEX('Female Results'!G$12:G$111,MATCH($A36,'Female Results'!$J$12:$J$111,0)),"")</f>
        <v/>
      </c>
      <c r="F36" s="7" t="str">
        <f t="array" ref="F36">IFERROR(INDEX('Female Results'!H$12:H$111,MATCH($A36,'Female Results'!$J$12:$J$111,0)),"")</f>
        <v/>
      </c>
      <c r="G36" s="7" t="str">
        <f t="array" ref="G36">IFERROR(INDEX('Female Results'!I$12:I$111,MATCH($A36,'Female Results'!$J$12:$J$111,0)),"")</f>
        <v/>
      </c>
      <c r="H36" s="7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spans="1:26" ht="12.75" customHeight="1" x14ac:dyDescent="0.15">
      <c r="A37" s="7" t="str">
        <f>IF(ROWS(A$4:A37)&lt;=MAX('Female Results'!$J$12:$J$111)-1,ROWS(A$4:A37),"")</f>
        <v/>
      </c>
      <c r="B37" s="8" t="str">
        <f t="array" ref="B37">IFERROR(INDEX('Female Results'!$C$12:$C$111,MATCH($A37,'Female Results'!$J$12:$J$111,0)),"")</f>
        <v/>
      </c>
      <c r="C37" s="8" t="str">
        <f t="array" ref="C37">IFERROR(INDEX('Female Results'!$D$12:$D$111,MATCH($A37,'Female Results'!$J$12:$J$111,0)),"")</f>
        <v/>
      </c>
      <c r="D37" s="7" t="str">
        <f t="array" ref="D37">IFERROR(INDEX('Female Results'!F$12:F$111,MATCH($A37,'Female Results'!$J$12:$J$111,0)),"")</f>
        <v/>
      </c>
      <c r="E37" s="7" t="str">
        <f t="array" ref="E37">IFERROR(INDEX('Female Results'!G$12:G$111,MATCH($A37,'Female Results'!$J$12:$J$111,0)),"")</f>
        <v/>
      </c>
      <c r="F37" s="7" t="str">
        <f t="array" ref="F37">IFERROR(INDEX('Female Results'!H$12:H$111,MATCH($A37,'Female Results'!$J$12:$J$111,0)),"")</f>
        <v/>
      </c>
      <c r="G37" s="7" t="str">
        <f t="array" ref="G37">IFERROR(INDEX('Female Results'!I$12:I$111,MATCH($A37,'Female Results'!$J$12:$J$111,0)),"")</f>
        <v/>
      </c>
      <c r="H37" s="7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spans="1:26" ht="12.75" customHeight="1" x14ac:dyDescent="0.15">
      <c r="A38" s="7" t="str">
        <f>IF(ROWS(A$4:A38)&lt;=MAX('Female Results'!$J$12:$J$111)-1,ROWS(A$4:A38),"")</f>
        <v/>
      </c>
      <c r="B38" s="8" t="str">
        <f t="array" ref="B38">IFERROR(INDEX('Female Results'!$C$12:$C$111,MATCH($A38,'Female Results'!$J$12:$J$111,0)),"")</f>
        <v/>
      </c>
      <c r="C38" s="8" t="str">
        <f t="array" ref="C38">IFERROR(INDEX('Female Results'!$D$12:$D$111,MATCH($A38,'Female Results'!$J$12:$J$111,0)),"")</f>
        <v/>
      </c>
      <c r="D38" s="7" t="str">
        <f t="array" ref="D38">IFERROR(INDEX('Female Results'!F$12:F$111,MATCH($A38,'Female Results'!$J$12:$J$111,0)),"")</f>
        <v/>
      </c>
      <c r="E38" s="7" t="str">
        <f t="array" ref="E38">IFERROR(INDEX('Female Results'!G$12:G$111,MATCH($A38,'Female Results'!$J$12:$J$111,0)),"")</f>
        <v/>
      </c>
      <c r="F38" s="7" t="str">
        <f t="array" ref="F38">IFERROR(INDEX('Female Results'!H$12:H$111,MATCH($A38,'Female Results'!$J$12:$J$111,0)),"")</f>
        <v/>
      </c>
      <c r="G38" s="7" t="str">
        <f t="array" ref="G38">IFERROR(INDEX('Female Results'!I$12:I$111,MATCH($A38,'Female Results'!$J$12:$J$111,0)),"")</f>
        <v/>
      </c>
      <c r="H38" s="7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spans="1:26" ht="12.75" customHeight="1" x14ac:dyDescent="0.15">
      <c r="A39" s="7" t="str">
        <f>IF(ROWS(A$4:A39)&lt;=MAX('Female Results'!$J$12:$J$111)-1,ROWS(A$4:A39),"")</f>
        <v/>
      </c>
      <c r="B39" s="8" t="str">
        <f t="array" ref="B39">IFERROR(INDEX('Female Results'!$C$12:$C$111,MATCH($A39,'Female Results'!$J$12:$J$111,0)),"")</f>
        <v/>
      </c>
      <c r="C39" s="8" t="str">
        <f t="array" ref="C39">IFERROR(INDEX('Female Results'!$D$12:$D$111,MATCH($A39,'Female Results'!$J$12:$J$111,0)),"")</f>
        <v/>
      </c>
      <c r="D39" s="7" t="str">
        <f t="array" ref="D39">IFERROR(INDEX('Female Results'!F$12:F$111,MATCH($A39,'Female Results'!$J$12:$J$111,0)),"")</f>
        <v/>
      </c>
      <c r="E39" s="7" t="str">
        <f t="array" ref="E39">IFERROR(INDEX('Female Results'!G$12:G$111,MATCH($A39,'Female Results'!$J$12:$J$111,0)),"")</f>
        <v/>
      </c>
      <c r="F39" s="7" t="str">
        <f t="array" ref="F39">IFERROR(INDEX('Female Results'!H$12:H$111,MATCH($A39,'Female Results'!$J$12:$J$111,0)),"")</f>
        <v/>
      </c>
      <c r="G39" s="7" t="str">
        <f t="array" ref="G39">IFERROR(INDEX('Female Results'!I$12:I$111,MATCH($A39,'Female Results'!$J$12:$J$111,0)),"")</f>
        <v/>
      </c>
      <c r="H39" s="7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spans="1:26" ht="12.75" customHeight="1" x14ac:dyDescent="0.15">
      <c r="A40" s="7" t="str">
        <f>IF(ROWS(A$4:A40)&lt;=MAX('Female Results'!$J$12:$J$111)-1,ROWS(A$4:A40),"")</f>
        <v/>
      </c>
      <c r="B40" s="8" t="str">
        <f t="array" ref="B40">IFERROR(INDEX('Female Results'!$C$12:$C$111,MATCH($A40,'Female Results'!$J$12:$J$111,0)),"")</f>
        <v/>
      </c>
      <c r="C40" s="8" t="str">
        <f t="array" ref="C40">IFERROR(INDEX('Female Results'!$D$12:$D$111,MATCH($A40,'Female Results'!$J$12:$J$111,0)),"")</f>
        <v/>
      </c>
      <c r="D40" s="7" t="str">
        <f t="array" ref="D40">IFERROR(INDEX('Female Results'!F$12:F$111,MATCH($A40,'Female Results'!$J$12:$J$111,0)),"")</f>
        <v/>
      </c>
      <c r="E40" s="7" t="str">
        <f t="array" ref="E40">IFERROR(INDEX('Female Results'!G$12:G$111,MATCH($A40,'Female Results'!$J$12:$J$111,0)),"")</f>
        <v/>
      </c>
      <c r="F40" s="7" t="str">
        <f t="array" ref="F40">IFERROR(INDEX('Female Results'!H$12:H$111,MATCH($A40,'Female Results'!$J$12:$J$111,0)),"")</f>
        <v/>
      </c>
      <c r="G40" s="7" t="str">
        <f t="array" ref="G40">IFERROR(INDEX('Female Results'!I$12:I$111,MATCH($A40,'Female Results'!$J$12:$J$111,0)),"")</f>
        <v/>
      </c>
      <c r="H40" s="7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spans="1:26" ht="12.75" customHeight="1" x14ac:dyDescent="0.15">
      <c r="A41" s="7" t="str">
        <f>IF(ROWS(A$4:A41)&lt;=MAX('Female Results'!$J$12:$J$111)-1,ROWS(A$4:A41),"")</f>
        <v/>
      </c>
      <c r="B41" s="8" t="str">
        <f t="array" ref="B41">IFERROR(INDEX('Female Results'!$C$12:$C$111,MATCH($A41,'Female Results'!$J$12:$J$111,0)),"")</f>
        <v/>
      </c>
      <c r="C41" s="8" t="str">
        <f t="array" ref="C41">IFERROR(INDEX('Female Results'!$D$12:$D$111,MATCH($A41,'Female Results'!$J$12:$J$111,0)),"")</f>
        <v/>
      </c>
      <c r="D41" s="7" t="str">
        <f t="array" ref="D41">IFERROR(INDEX('Female Results'!F$12:F$111,MATCH($A41,'Female Results'!$J$12:$J$111,0)),"")</f>
        <v/>
      </c>
      <c r="E41" s="7" t="str">
        <f t="array" ref="E41">IFERROR(INDEX('Female Results'!G$12:G$111,MATCH($A41,'Female Results'!$J$12:$J$111,0)),"")</f>
        <v/>
      </c>
      <c r="F41" s="7" t="str">
        <f t="array" ref="F41">IFERROR(INDEX('Female Results'!H$12:H$111,MATCH($A41,'Female Results'!$J$12:$J$111,0)),"")</f>
        <v/>
      </c>
      <c r="G41" s="7" t="str">
        <f t="array" ref="G41">IFERROR(INDEX('Female Results'!I$12:I$111,MATCH($A41,'Female Results'!$J$12:$J$111,0)),"")</f>
        <v/>
      </c>
      <c r="H41" s="7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spans="1:26" ht="12.75" customHeight="1" x14ac:dyDescent="0.15">
      <c r="A42" s="7" t="str">
        <f>IF(ROWS(A$4:A42)&lt;=MAX('Female Results'!$J$12:$J$111)-1,ROWS(A$4:A42),"")</f>
        <v/>
      </c>
      <c r="B42" s="8" t="str">
        <f t="array" ref="B42">IFERROR(INDEX('Female Results'!$C$12:$C$111,MATCH($A42,'Female Results'!$J$12:$J$111,0)),"")</f>
        <v/>
      </c>
      <c r="C42" s="8" t="str">
        <f t="array" ref="C42">IFERROR(INDEX('Female Results'!$D$12:$D$111,MATCH($A42,'Female Results'!$J$12:$J$111,0)),"")</f>
        <v/>
      </c>
      <c r="D42" s="7" t="str">
        <f t="array" ref="D42">IFERROR(INDEX('Female Results'!F$12:F$111,MATCH($A42,'Female Results'!$J$12:$J$111,0)),"")</f>
        <v/>
      </c>
      <c r="E42" s="7" t="str">
        <f t="array" ref="E42">IFERROR(INDEX('Female Results'!G$12:G$111,MATCH($A42,'Female Results'!$J$12:$J$111,0)),"")</f>
        <v/>
      </c>
      <c r="F42" s="7" t="str">
        <f t="array" ref="F42">IFERROR(INDEX('Female Results'!H$12:H$111,MATCH($A42,'Female Results'!$J$12:$J$111,0)),"")</f>
        <v/>
      </c>
      <c r="G42" s="7" t="str">
        <f t="array" ref="G42">IFERROR(INDEX('Female Results'!I$12:I$111,MATCH($A42,'Female Results'!$J$12:$J$111,0)),"")</f>
        <v/>
      </c>
      <c r="H42" s="7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spans="1:26" ht="12.75" customHeight="1" x14ac:dyDescent="0.15">
      <c r="A43" s="7" t="str">
        <f>IF(ROWS(A$4:A43)&lt;=MAX('Female Results'!$J$12:$J$111)-1,ROWS(A$4:A43),"")</f>
        <v/>
      </c>
      <c r="B43" s="8" t="str">
        <f t="array" ref="B43">IFERROR(INDEX('Female Results'!$C$12:$C$111,MATCH($A43,'Female Results'!$J$12:$J$111,0)),"")</f>
        <v/>
      </c>
      <c r="C43" s="8" t="str">
        <f t="array" ref="C43">IFERROR(INDEX('Female Results'!$D$12:$D$111,MATCH($A43,'Female Results'!$J$12:$J$111,0)),"")</f>
        <v/>
      </c>
      <c r="D43" s="7" t="str">
        <f t="array" ref="D43">IFERROR(INDEX('Female Results'!F$12:F$111,MATCH($A43,'Female Results'!$J$12:$J$111,0)),"")</f>
        <v/>
      </c>
      <c r="E43" s="7" t="str">
        <f t="array" ref="E43">IFERROR(INDEX('Female Results'!G$12:G$111,MATCH($A43,'Female Results'!$J$12:$J$111,0)),"")</f>
        <v/>
      </c>
      <c r="F43" s="7" t="str">
        <f t="array" ref="F43">IFERROR(INDEX('Female Results'!H$12:H$111,MATCH($A43,'Female Results'!$J$12:$J$111,0)),"")</f>
        <v/>
      </c>
      <c r="G43" s="7" t="str">
        <f t="array" ref="G43">IFERROR(INDEX('Female Results'!I$12:I$111,MATCH($A43,'Female Results'!$J$12:$J$111,0)),"")</f>
        <v/>
      </c>
      <c r="H43" s="7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spans="1:26" ht="12.75" customHeight="1" x14ac:dyDescent="0.15">
      <c r="A44" s="7" t="str">
        <f>IF(ROWS(A$4:A44)&lt;=MAX('Female Results'!$J$12:$J$111)-1,ROWS(A$4:A44),"")</f>
        <v/>
      </c>
      <c r="B44" s="8" t="str">
        <f t="array" ref="B44">IFERROR(INDEX('Female Results'!$C$12:$C$111,MATCH($A44,'Female Results'!$J$12:$J$111,0)),"")</f>
        <v/>
      </c>
      <c r="C44" s="8" t="str">
        <f t="array" ref="C44">IFERROR(INDEX('Female Results'!$D$12:$D$111,MATCH($A44,'Female Results'!$J$12:$J$111,0)),"")</f>
        <v/>
      </c>
      <c r="D44" s="7" t="str">
        <f t="array" ref="D44">IFERROR(INDEX('Female Results'!F$12:F$111,MATCH($A44,'Female Results'!$J$12:$J$111,0)),"")</f>
        <v/>
      </c>
      <c r="E44" s="7" t="str">
        <f t="array" ref="E44">IFERROR(INDEX('Female Results'!G$12:G$111,MATCH($A44,'Female Results'!$J$12:$J$111,0)),"")</f>
        <v/>
      </c>
      <c r="F44" s="7" t="str">
        <f t="array" ref="F44">IFERROR(INDEX('Female Results'!H$12:H$111,MATCH($A44,'Female Results'!$J$12:$J$111,0)),"")</f>
        <v/>
      </c>
      <c r="G44" s="7" t="str">
        <f t="array" ref="G44">IFERROR(INDEX('Female Results'!I$12:I$111,MATCH($A44,'Female Results'!$J$12:$J$111,0)),"")</f>
        <v/>
      </c>
      <c r="H44" s="7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spans="1:26" ht="12.75" customHeight="1" x14ac:dyDescent="0.15">
      <c r="A45" s="7" t="str">
        <f>IF(ROWS(A$4:A45)&lt;=MAX('Female Results'!$J$12:$J$111)-1,ROWS(A$4:A45),"")</f>
        <v/>
      </c>
      <c r="B45" s="8" t="str">
        <f t="array" ref="B45">IFERROR(INDEX('Female Results'!$C$12:$C$111,MATCH($A45,'Female Results'!$J$12:$J$111,0)),"")</f>
        <v/>
      </c>
      <c r="C45" s="8" t="str">
        <f t="array" ref="C45">IFERROR(INDEX('Female Results'!$D$12:$D$111,MATCH($A45,'Female Results'!$J$12:$J$111,0)),"")</f>
        <v/>
      </c>
      <c r="D45" s="7" t="str">
        <f t="array" ref="D45">IFERROR(INDEX('Female Results'!F$12:F$111,MATCH($A45,'Female Results'!$J$12:$J$111,0)),"")</f>
        <v/>
      </c>
      <c r="E45" s="7" t="str">
        <f t="array" ref="E45">IFERROR(INDEX('Female Results'!G$12:G$111,MATCH($A45,'Female Results'!$J$12:$J$111,0)),"")</f>
        <v/>
      </c>
      <c r="F45" s="7" t="str">
        <f t="array" ref="F45">IFERROR(INDEX('Female Results'!H$12:H$111,MATCH($A45,'Female Results'!$J$12:$J$111,0)),"")</f>
        <v/>
      </c>
      <c r="G45" s="7" t="str">
        <f t="array" ref="G45">IFERROR(INDEX('Female Results'!I$12:I$111,MATCH($A45,'Female Results'!$J$12:$J$111,0)),"")</f>
        <v/>
      </c>
      <c r="H45" s="7"/>
      <c r="I45" s="27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spans="1:26" ht="12.75" customHeight="1" x14ac:dyDescent="0.15">
      <c r="A46" s="7" t="str">
        <f>IF(ROWS(A$4:A46)&lt;=MAX('Female Results'!$J$12:$J$111)-1,ROWS(A$4:A46),"")</f>
        <v/>
      </c>
      <c r="B46" s="8" t="str">
        <f t="array" ref="B46">IFERROR(INDEX('Female Results'!$C$12:$C$111,MATCH($A46,'Female Results'!$J$12:$J$111,0)),"")</f>
        <v/>
      </c>
      <c r="C46" s="8" t="str">
        <f t="array" ref="C46">IFERROR(INDEX('Female Results'!$D$12:$D$111,MATCH($A46,'Female Results'!$J$12:$J$111,0)),"")</f>
        <v/>
      </c>
      <c r="D46" s="7" t="str">
        <f t="array" ref="D46">IFERROR(INDEX('Female Results'!F$12:F$111,MATCH($A46,'Female Results'!$J$12:$J$111,0)),"")</f>
        <v/>
      </c>
      <c r="E46" s="7" t="str">
        <f t="array" ref="E46">IFERROR(INDEX('Female Results'!G$12:G$111,MATCH($A46,'Female Results'!$J$12:$J$111,0)),"")</f>
        <v/>
      </c>
      <c r="F46" s="7" t="str">
        <f t="array" ref="F46">IFERROR(INDEX('Female Results'!H$12:H$111,MATCH($A46,'Female Results'!$J$12:$J$111,0)),"")</f>
        <v/>
      </c>
      <c r="G46" s="7" t="str">
        <f t="array" ref="G46">IFERROR(INDEX('Female Results'!I$12:I$111,MATCH($A46,'Female Results'!$J$12:$J$111,0)),"")</f>
        <v/>
      </c>
      <c r="H46" s="7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spans="1:26" ht="12.75" customHeight="1" x14ac:dyDescent="0.15">
      <c r="A47" s="7" t="str">
        <f>IF(ROWS(A$4:A47)&lt;=MAX('Female Results'!$J$12:$J$111)-1,ROWS(A$4:A47),"")</f>
        <v/>
      </c>
      <c r="B47" s="8" t="str">
        <f t="array" ref="B47">IFERROR(INDEX('Female Results'!$C$12:$C$111,MATCH($A47,'Female Results'!$J$12:$J$111,0)),"")</f>
        <v/>
      </c>
      <c r="C47" s="8" t="str">
        <f t="array" ref="C47">IFERROR(INDEX('Female Results'!$D$12:$D$111,MATCH($A47,'Female Results'!$J$12:$J$111,0)),"")</f>
        <v/>
      </c>
      <c r="D47" s="7" t="str">
        <f t="array" ref="D47">IFERROR(INDEX('Female Results'!F$12:F$111,MATCH($A47,'Female Results'!$J$12:$J$111,0)),"")</f>
        <v/>
      </c>
      <c r="E47" s="7" t="str">
        <f t="array" ref="E47">IFERROR(INDEX('Female Results'!G$12:G$111,MATCH($A47,'Female Results'!$J$12:$J$111,0)),"")</f>
        <v/>
      </c>
      <c r="F47" s="7" t="str">
        <f t="array" ref="F47">IFERROR(INDEX('Female Results'!H$12:H$111,MATCH($A47,'Female Results'!$J$12:$J$111,0)),"")</f>
        <v/>
      </c>
      <c r="G47" s="7" t="str">
        <f t="array" ref="G47">IFERROR(INDEX('Female Results'!I$12:I$111,MATCH($A47,'Female Results'!$J$12:$J$111,0)),"")</f>
        <v/>
      </c>
      <c r="H47" s="7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spans="1:26" ht="12.75" customHeight="1" x14ac:dyDescent="0.15">
      <c r="A48" s="7" t="str">
        <f>IF(ROWS(A$4:A48)&lt;=MAX('Female Results'!$J$12:$J$111)-1,ROWS(A$4:A48),"")</f>
        <v/>
      </c>
      <c r="B48" s="8" t="str">
        <f t="array" ref="B48">IFERROR(INDEX('Female Results'!$C$12:$C$111,MATCH($A48,'Female Results'!$J$12:$J$111,0)),"")</f>
        <v/>
      </c>
      <c r="C48" s="8" t="str">
        <f t="array" ref="C48">IFERROR(INDEX('Female Results'!$D$12:$D$111,MATCH($A48,'Female Results'!$J$12:$J$111,0)),"")</f>
        <v/>
      </c>
      <c r="D48" s="7" t="str">
        <f t="array" ref="D48">IFERROR(INDEX('Female Results'!F$12:F$111,MATCH($A48,'Female Results'!$J$12:$J$111,0)),"")</f>
        <v/>
      </c>
      <c r="E48" s="7" t="str">
        <f t="array" ref="E48">IFERROR(INDEX('Female Results'!G$12:G$111,MATCH($A48,'Female Results'!$J$12:$J$111,0)),"")</f>
        <v/>
      </c>
      <c r="F48" s="7" t="str">
        <f t="array" ref="F48">IFERROR(INDEX('Female Results'!H$12:H$111,MATCH($A48,'Female Results'!$J$12:$J$111,0)),"")</f>
        <v/>
      </c>
      <c r="G48" s="7" t="str">
        <f t="array" ref="G48">IFERROR(INDEX('Female Results'!I$12:I$111,MATCH($A48,'Female Results'!$J$12:$J$111,0)),"")</f>
        <v/>
      </c>
      <c r="H48" s="7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spans="1:26" ht="12.75" customHeight="1" x14ac:dyDescent="0.15">
      <c r="A49" s="7" t="str">
        <f>IF(ROWS(A$4:A49)&lt;=MAX('Female Results'!$J$12:$J$111)-1,ROWS(A$4:A49),"")</f>
        <v/>
      </c>
      <c r="B49" s="8" t="str">
        <f t="array" ref="B49">IFERROR(INDEX('Female Results'!$C$12:$C$111,MATCH($A49,'Female Results'!$J$12:$J$111,0)),"")</f>
        <v/>
      </c>
      <c r="C49" s="8" t="str">
        <f t="array" ref="C49">IFERROR(INDEX('Female Results'!$D$12:$D$111,MATCH($A49,'Female Results'!$J$12:$J$111,0)),"")</f>
        <v/>
      </c>
      <c r="D49" s="7" t="str">
        <f t="array" ref="D49">IFERROR(INDEX('Female Results'!F$12:F$111,MATCH($A49,'Female Results'!$J$12:$J$111,0)),"")</f>
        <v/>
      </c>
      <c r="E49" s="7" t="str">
        <f t="array" ref="E49">IFERROR(INDEX('Female Results'!G$12:G$111,MATCH($A49,'Female Results'!$J$12:$J$111,0)),"")</f>
        <v/>
      </c>
      <c r="F49" s="7" t="str">
        <f t="array" ref="F49">IFERROR(INDEX('Female Results'!H$12:H$111,MATCH($A49,'Female Results'!$J$12:$J$111,0)),"")</f>
        <v/>
      </c>
      <c r="G49" s="7" t="str">
        <f t="array" ref="G49">IFERROR(INDEX('Female Results'!I$12:I$111,MATCH($A49,'Female Results'!$J$12:$J$111,0)),"")</f>
        <v/>
      </c>
      <c r="H49" s="7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spans="1:26" ht="12.75" customHeight="1" x14ac:dyDescent="0.15">
      <c r="A50" s="7" t="str">
        <f>IF(ROWS(A$4:A50)&lt;=MAX('Female Results'!$J$12:$J$111)-1,ROWS(A$4:A50),"")</f>
        <v/>
      </c>
      <c r="B50" s="8" t="str">
        <f t="array" ref="B50">IFERROR(INDEX('Female Results'!$C$12:$C$111,MATCH($A50,'Female Results'!$J$12:$J$111,0)),"")</f>
        <v/>
      </c>
      <c r="C50" s="8" t="str">
        <f t="array" ref="C50">IFERROR(INDEX('Female Results'!$D$12:$D$111,MATCH($A50,'Female Results'!$J$12:$J$111,0)),"")</f>
        <v/>
      </c>
      <c r="D50" s="7" t="str">
        <f t="array" ref="D50">IFERROR(INDEX('Female Results'!F$12:F$111,MATCH($A50,'Female Results'!$J$12:$J$111,0)),"")</f>
        <v/>
      </c>
      <c r="E50" s="7" t="str">
        <f t="array" ref="E50">IFERROR(INDEX('Female Results'!G$12:G$111,MATCH($A50,'Female Results'!$J$12:$J$111,0)),"")</f>
        <v/>
      </c>
      <c r="F50" s="7" t="str">
        <f t="array" ref="F50">IFERROR(INDEX('Female Results'!H$12:H$111,MATCH($A50,'Female Results'!$J$12:$J$111,0)),"")</f>
        <v/>
      </c>
      <c r="G50" s="7" t="str">
        <f t="array" ref="G50">IFERROR(INDEX('Female Results'!I$12:I$111,MATCH($A50,'Female Results'!$J$12:$J$111,0)),"")</f>
        <v/>
      </c>
      <c r="H50" s="7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spans="1:26" ht="12.75" customHeight="1" x14ac:dyDescent="0.15">
      <c r="A51" s="7" t="str">
        <f>IF(ROWS(A$4:A51)&lt;=MAX('Female Results'!$J$12:$J$111)-1,ROWS(A$4:A51),"")</f>
        <v/>
      </c>
      <c r="B51" s="8" t="str">
        <f t="array" ref="B51">IFERROR(INDEX('Female Results'!$C$12:$C$111,MATCH($A51,'Female Results'!$J$12:$J$111,0)),"")</f>
        <v/>
      </c>
      <c r="C51" s="8" t="str">
        <f t="array" ref="C51">IFERROR(INDEX('Female Results'!$D$12:$D$111,MATCH($A51,'Female Results'!$J$12:$J$111,0)),"")</f>
        <v/>
      </c>
      <c r="D51" s="7" t="str">
        <f t="array" ref="D51">IFERROR(INDEX('Female Results'!F$12:F$111,MATCH($A51,'Female Results'!$J$12:$J$111,0)),"")</f>
        <v/>
      </c>
      <c r="E51" s="7" t="str">
        <f t="array" ref="E51">IFERROR(INDEX('Female Results'!G$12:G$111,MATCH($A51,'Female Results'!$J$12:$J$111,0)),"")</f>
        <v/>
      </c>
      <c r="F51" s="7" t="str">
        <f t="array" ref="F51">IFERROR(INDEX('Female Results'!H$12:H$111,MATCH($A51,'Female Results'!$J$12:$J$111,0)),"")</f>
        <v/>
      </c>
      <c r="G51" s="7" t="str">
        <f t="array" ref="G51">IFERROR(INDEX('Female Results'!I$12:I$111,MATCH($A51,'Female Results'!$J$12:$J$111,0)),"")</f>
        <v/>
      </c>
      <c r="H51" s="7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spans="1:26" ht="12.75" customHeight="1" x14ac:dyDescent="0.15">
      <c r="A52" s="7" t="str">
        <f>IF(ROWS(A$4:A52)&lt;=MAX('Female Results'!$J$12:$J$111)-1,ROWS(A$4:A52),"")</f>
        <v/>
      </c>
      <c r="B52" s="8" t="str">
        <f t="array" ref="B52">IFERROR(INDEX('Female Results'!$C$12:$C$111,MATCH($A52,'Female Results'!$J$12:$J$111,0)),"")</f>
        <v/>
      </c>
      <c r="C52" s="8" t="str">
        <f t="array" ref="C52">IFERROR(INDEX('Female Results'!$D$12:$D$111,MATCH($A52,'Female Results'!$J$12:$J$111,0)),"")</f>
        <v/>
      </c>
      <c r="D52" s="7" t="str">
        <f t="array" ref="D52">IFERROR(INDEX('Female Results'!F$12:F$111,MATCH($A52,'Female Results'!$J$12:$J$111,0)),"")</f>
        <v/>
      </c>
      <c r="E52" s="7" t="str">
        <f t="array" ref="E52">IFERROR(INDEX('Female Results'!G$12:G$111,MATCH($A52,'Female Results'!$J$12:$J$111,0)),"")</f>
        <v/>
      </c>
      <c r="F52" s="7" t="str">
        <f t="array" ref="F52">IFERROR(INDEX('Female Results'!H$12:H$111,MATCH($A52,'Female Results'!$J$12:$J$111,0)),"")</f>
        <v/>
      </c>
      <c r="G52" s="7" t="str">
        <f t="array" ref="G52">IFERROR(INDEX('Female Results'!I$12:I$111,MATCH($A52,'Female Results'!$J$12:$J$111,0)),"")</f>
        <v/>
      </c>
      <c r="H52" s="7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spans="1:26" ht="12.75" customHeight="1" x14ac:dyDescent="0.15">
      <c r="A53" s="7" t="str">
        <f>IF(ROWS(A$4:A53)&lt;=MAX('Female Results'!$J$12:$J$111)-1,ROWS(A$4:A53),"")</f>
        <v/>
      </c>
      <c r="B53" s="8" t="str">
        <f t="array" ref="B53">IFERROR(INDEX('Female Results'!$C$12:$C$111,MATCH($A53,'Female Results'!$J$12:$J$111,0)),"")</f>
        <v/>
      </c>
      <c r="C53" s="8" t="str">
        <f t="array" ref="C53">IFERROR(INDEX('Female Results'!$D$12:$D$111,MATCH($A53,'Female Results'!$J$12:$J$111,0)),"")</f>
        <v/>
      </c>
      <c r="D53" s="7" t="str">
        <f t="array" ref="D53">IFERROR(INDEX('Female Results'!F$12:F$111,MATCH($A53,'Female Results'!$J$12:$J$111,0)),"")</f>
        <v/>
      </c>
      <c r="E53" s="7" t="str">
        <f t="array" ref="E53">IFERROR(INDEX('Female Results'!G$12:G$111,MATCH($A53,'Female Results'!$J$12:$J$111,0)),"")</f>
        <v/>
      </c>
      <c r="F53" s="7" t="str">
        <f t="array" ref="F53">IFERROR(INDEX('Female Results'!H$12:H$111,MATCH($A53,'Female Results'!$J$12:$J$111,0)),"")</f>
        <v/>
      </c>
      <c r="G53" s="7" t="str">
        <f t="array" ref="G53">IFERROR(INDEX('Female Results'!I$12:I$111,MATCH($A53,'Female Results'!$J$12:$J$111,0)),"")</f>
        <v/>
      </c>
      <c r="H53" s="7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spans="1:26" ht="12.75" customHeight="1" x14ac:dyDescent="0.15">
      <c r="A54" s="7" t="str">
        <f>IF(ROWS(A$4:A54)&lt;=MAX('Female Results'!$J$12:$J$111)-1,ROWS(A$4:A54),"")</f>
        <v/>
      </c>
      <c r="B54" s="8" t="str">
        <f t="array" ref="B54">IFERROR(INDEX('Female Results'!$C$12:$C$111,MATCH($A54,'Female Results'!$J$12:$J$111,0)),"")</f>
        <v/>
      </c>
      <c r="C54" s="8" t="str">
        <f t="array" ref="C54">IFERROR(INDEX('Female Results'!$D$12:$D$111,MATCH($A54,'Female Results'!$J$12:$J$111,0)),"")</f>
        <v/>
      </c>
      <c r="D54" s="7" t="str">
        <f t="array" ref="D54">IFERROR(INDEX('Female Results'!F$12:F$111,MATCH($A54,'Female Results'!$J$12:$J$111,0)),"")</f>
        <v/>
      </c>
      <c r="E54" s="7" t="str">
        <f t="array" ref="E54">IFERROR(INDEX('Female Results'!G$12:G$111,MATCH($A54,'Female Results'!$J$12:$J$111,0)),"")</f>
        <v/>
      </c>
      <c r="F54" s="7" t="str">
        <f t="array" ref="F54">IFERROR(INDEX('Female Results'!H$12:H$111,MATCH($A54,'Female Results'!$J$12:$J$111,0)),"")</f>
        <v/>
      </c>
      <c r="G54" s="7" t="str">
        <f t="array" ref="G54">IFERROR(INDEX('Female Results'!I$12:I$111,MATCH($A54,'Female Results'!$J$12:$J$111,0)),"")</f>
        <v/>
      </c>
      <c r="H54" s="7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spans="1:26" ht="12.75" customHeight="1" x14ac:dyDescent="0.15">
      <c r="A55" s="7" t="str">
        <f>IF(ROWS(A$4:A55)&lt;=MAX('Female Results'!$J$12:$J$111)-1,ROWS(A$4:A55),"")</f>
        <v/>
      </c>
      <c r="B55" s="8" t="str">
        <f t="array" ref="B55">IFERROR(INDEX('Female Results'!$C$12:$C$111,MATCH($A55,'Female Results'!$J$12:$J$111,0)),"")</f>
        <v/>
      </c>
      <c r="C55" s="8" t="str">
        <f t="array" ref="C55">IFERROR(INDEX('Female Results'!$D$12:$D$111,MATCH($A55,'Female Results'!$J$12:$J$111,0)),"")</f>
        <v/>
      </c>
      <c r="D55" s="7" t="str">
        <f t="array" ref="D55">IFERROR(INDEX('Female Results'!F$12:F$111,MATCH($A55,'Female Results'!$J$12:$J$111,0)),"")</f>
        <v/>
      </c>
      <c r="E55" s="7" t="str">
        <f t="array" ref="E55">IFERROR(INDEX('Female Results'!G$12:G$111,MATCH($A55,'Female Results'!$J$12:$J$111,0)),"")</f>
        <v/>
      </c>
      <c r="F55" s="7" t="str">
        <f t="array" ref="F55">IFERROR(INDEX('Female Results'!H$12:H$111,MATCH($A55,'Female Results'!$J$12:$J$111,0)),"")</f>
        <v/>
      </c>
      <c r="G55" s="7" t="str">
        <f t="array" ref="G55">IFERROR(INDEX('Female Results'!I$12:I$111,MATCH($A55,'Female Results'!$J$12:$J$111,0)),"")</f>
        <v/>
      </c>
      <c r="H55" s="7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spans="1:26" ht="12.75" customHeight="1" x14ac:dyDescent="0.15">
      <c r="A56" s="7" t="str">
        <f>IF(ROWS(A$4:A56)&lt;=MAX('Female Results'!$J$12:$J$111)-1,ROWS(A$4:A56),"")</f>
        <v/>
      </c>
      <c r="B56" s="8" t="str">
        <f t="array" ref="B56">IFERROR(INDEX('Female Results'!$C$12:$C$111,MATCH($A56,'Female Results'!$J$12:$J$111,0)),"")</f>
        <v/>
      </c>
      <c r="C56" s="8" t="str">
        <f t="array" ref="C56">IFERROR(INDEX('Female Results'!$D$12:$D$111,MATCH($A56,'Female Results'!$J$12:$J$111,0)),"")</f>
        <v/>
      </c>
      <c r="D56" s="7" t="str">
        <f t="array" ref="D56">IFERROR(INDEX('Female Results'!F$12:F$111,MATCH($A56,'Female Results'!$J$12:$J$111,0)),"")</f>
        <v/>
      </c>
      <c r="E56" s="7" t="str">
        <f t="array" ref="E56">IFERROR(INDEX('Female Results'!G$12:G$111,MATCH($A56,'Female Results'!$J$12:$J$111,0)),"")</f>
        <v/>
      </c>
      <c r="F56" s="7" t="str">
        <f t="array" ref="F56">IFERROR(INDEX('Female Results'!H$12:H$111,MATCH($A56,'Female Results'!$J$12:$J$111,0)),"")</f>
        <v/>
      </c>
      <c r="G56" s="7" t="str">
        <f t="array" ref="G56">IFERROR(INDEX('Female Results'!I$12:I$111,MATCH($A56,'Female Results'!$J$12:$J$111,0)),"")</f>
        <v/>
      </c>
      <c r="H56" s="7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spans="1:26" ht="12.75" customHeight="1" x14ac:dyDescent="0.15">
      <c r="A57" s="7" t="str">
        <f>IF(ROWS(A$4:A57)&lt;=MAX('Female Results'!$J$12:$J$111)-1,ROWS(A$4:A57),"")</f>
        <v/>
      </c>
      <c r="B57" s="8" t="str">
        <f t="array" ref="B57">IFERROR(INDEX('Female Results'!$C$12:$C$111,MATCH($A57,'Female Results'!$J$12:$J$111,0)),"")</f>
        <v/>
      </c>
      <c r="C57" s="8" t="str">
        <f t="array" ref="C57">IFERROR(INDEX('Female Results'!$D$12:$D$111,MATCH($A57,'Female Results'!$J$12:$J$111,0)),"")</f>
        <v/>
      </c>
      <c r="D57" s="7" t="str">
        <f t="array" ref="D57">IFERROR(INDEX('Female Results'!F$12:F$111,MATCH($A57,'Female Results'!$J$12:$J$111,0)),"")</f>
        <v/>
      </c>
      <c r="E57" s="7" t="str">
        <f t="array" ref="E57">IFERROR(INDEX('Female Results'!G$12:G$111,MATCH($A57,'Female Results'!$J$12:$J$111,0)),"")</f>
        <v/>
      </c>
      <c r="F57" s="7" t="str">
        <f t="array" ref="F57">IFERROR(INDEX('Female Results'!H$12:H$111,MATCH($A57,'Female Results'!$J$12:$J$111,0)),"")</f>
        <v/>
      </c>
      <c r="G57" s="7" t="str">
        <f t="array" ref="G57">IFERROR(INDEX('Female Results'!I$12:I$111,MATCH($A57,'Female Results'!$J$12:$J$111,0)),"")</f>
        <v/>
      </c>
      <c r="H57" s="7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spans="1:26" ht="12.75" customHeight="1" x14ac:dyDescent="0.15">
      <c r="A58" s="7" t="str">
        <f>IF(ROWS(A$4:A58)&lt;=MAX('Female Results'!$J$12:$J$111)-1,ROWS(A$4:A58),"")</f>
        <v/>
      </c>
      <c r="B58" s="8" t="str">
        <f t="array" ref="B58">IFERROR(INDEX('Female Results'!$C$12:$C$111,MATCH($A58,'Female Results'!$J$12:$J$111,0)),"")</f>
        <v/>
      </c>
      <c r="C58" s="8" t="str">
        <f t="array" ref="C58">IFERROR(INDEX('Female Results'!$D$12:$D$111,MATCH($A58,'Female Results'!$J$12:$J$111,0)),"")</f>
        <v/>
      </c>
      <c r="D58" s="7" t="str">
        <f t="array" ref="D58">IFERROR(INDEX('Female Results'!F$12:F$111,MATCH($A58,'Female Results'!$J$12:$J$111,0)),"")</f>
        <v/>
      </c>
      <c r="E58" s="7" t="str">
        <f t="array" ref="E58">IFERROR(INDEX('Female Results'!G$12:G$111,MATCH($A58,'Female Results'!$J$12:$J$111,0)),"")</f>
        <v/>
      </c>
      <c r="F58" s="7" t="str">
        <f t="array" ref="F58">IFERROR(INDEX('Female Results'!H$12:H$111,MATCH($A58,'Female Results'!$J$12:$J$111,0)),"")</f>
        <v/>
      </c>
      <c r="G58" s="7" t="str">
        <f t="array" ref="G58">IFERROR(INDEX('Female Results'!I$12:I$111,MATCH($A58,'Female Results'!$J$12:$J$111,0)),"")</f>
        <v/>
      </c>
      <c r="H58" s="7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spans="1:26" ht="12.75" customHeight="1" x14ac:dyDescent="0.15">
      <c r="A59" s="7" t="str">
        <f>IF(ROWS(A$4:A59)&lt;=MAX('Female Results'!$J$12:$J$111)-1,ROWS(A$4:A59),"")</f>
        <v/>
      </c>
      <c r="B59" s="8" t="str">
        <f t="array" ref="B59">IFERROR(INDEX('Female Results'!$C$12:$C$111,MATCH($A59,'Female Results'!$J$12:$J$111,0)),"")</f>
        <v/>
      </c>
      <c r="C59" s="8" t="str">
        <f t="array" ref="C59">IFERROR(INDEX('Female Results'!$D$12:$D$111,MATCH($A59,'Female Results'!$J$12:$J$111,0)),"")</f>
        <v/>
      </c>
      <c r="D59" s="7" t="str">
        <f t="array" ref="D59">IFERROR(INDEX('Female Results'!F$12:F$111,MATCH($A59,'Female Results'!$J$12:$J$111,0)),"")</f>
        <v/>
      </c>
      <c r="E59" s="7" t="str">
        <f t="array" ref="E59">IFERROR(INDEX('Female Results'!G$12:G$111,MATCH($A59,'Female Results'!$J$12:$J$111,0)),"")</f>
        <v/>
      </c>
      <c r="F59" s="7" t="str">
        <f t="array" ref="F59">IFERROR(INDEX('Female Results'!H$12:H$111,MATCH($A59,'Female Results'!$J$12:$J$111,0)),"")</f>
        <v/>
      </c>
      <c r="G59" s="7" t="str">
        <f t="array" ref="G59">IFERROR(INDEX('Female Results'!I$12:I$111,MATCH($A59,'Female Results'!$J$12:$J$111,0)),"")</f>
        <v/>
      </c>
      <c r="H59" s="7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spans="1:26" ht="12.75" customHeight="1" x14ac:dyDescent="0.15">
      <c r="A60" s="7" t="str">
        <f>IF(ROWS(A$4:A60)&lt;=MAX('Female Results'!$J$12:$J$111)-1,ROWS(A$4:A60),"")</f>
        <v/>
      </c>
      <c r="B60" s="8" t="str">
        <f t="array" ref="B60">IFERROR(INDEX('Female Results'!$C$12:$C$111,MATCH($A60,'Female Results'!$J$12:$J$111,0)),"")</f>
        <v/>
      </c>
      <c r="C60" s="8" t="str">
        <f t="array" ref="C60">IFERROR(INDEX('Female Results'!$D$12:$D$111,MATCH($A60,'Female Results'!$J$12:$J$111,0)),"")</f>
        <v/>
      </c>
      <c r="D60" s="7" t="str">
        <f t="array" ref="D60">IFERROR(INDEX('Female Results'!F$12:F$111,MATCH($A60,'Female Results'!$J$12:$J$111,0)),"")</f>
        <v/>
      </c>
      <c r="E60" s="7" t="str">
        <f t="array" ref="E60">IFERROR(INDEX('Female Results'!G$12:G$111,MATCH($A60,'Female Results'!$J$12:$J$111,0)),"")</f>
        <v/>
      </c>
      <c r="F60" s="7" t="str">
        <f t="array" ref="F60">IFERROR(INDEX('Female Results'!H$12:H$111,MATCH($A60,'Female Results'!$J$12:$J$111,0)),"")</f>
        <v/>
      </c>
      <c r="G60" s="7" t="str">
        <f t="array" ref="G60">IFERROR(INDEX('Female Results'!I$12:I$111,MATCH($A60,'Female Results'!$J$12:$J$111,0)),"")</f>
        <v/>
      </c>
      <c r="H60" s="7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spans="1:26" ht="12.75" customHeight="1" x14ac:dyDescent="0.15">
      <c r="A61" s="7" t="str">
        <f>IF(ROWS(A$4:A61)&lt;=MAX('Female Results'!$J$12:$J$111)-1,ROWS(A$4:A61),"")</f>
        <v/>
      </c>
      <c r="B61" s="8" t="str">
        <f t="array" ref="B61">IFERROR(INDEX('Female Results'!$C$12:$C$111,MATCH($A61,'Female Results'!$J$12:$J$111,0)),"")</f>
        <v/>
      </c>
      <c r="C61" s="8" t="str">
        <f t="array" ref="C61">IFERROR(INDEX('Female Results'!$D$12:$D$111,MATCH($A61,'Female Results'!$J$12:$J$111,0)),"")</f>
        <v/>
      </c>
      <c r="D61" s="7" t="str">
        <f t="array" ref="D61">IFERROR(INDEX('Female Results'!F$12:F$111,MATCH($A61,'Female Results'!$J$12:$J$111,0)),"")</f>
        <v/>
      </c>
      <c r="E61" s="7" t="str">
        <f t="array" ref="E61">IFERROR(INDEX('Female Results'!G$12:G$111,MATCH($A61,'Female Results'!$J$12:$J$111,0)),"")</f>
        <v/>
      </c>
      <c r="F61" s="7" t="str">
        <f t="array" ref="F61">IFERROR(INDEX('Female Results'!H$12:H$111,MATCH($A61,'Female Results'!$J$12:$J$111,0)),"")</f>
        <v/>
      </c>
      <c r="G61" s="7" t="str">
        <f t="array" ref="G61">IFERROR(INDEX('Female Results'!I$12:I$111,MATCH($A61,'Female Results'!$J$12:$J$111,0)),"")</f>
        <v/>
      </c>
      <c r="H61" s="7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6" ht="12.75" customHeight="1" x14ac:dyDescent="0.15">
      <c r="A62" s="7" t="str">
        <f>IF(ROWS(A$4:A62)&lt;=MAX('Female Results'!$J$12:$J$111)-1,ROWS(A$4:A62),"")</f>
        <v/>
      </c>
      <c r="B62" s="8" t="str">
        <f t="array" ref="B62">IFERROR(INDEX('Female Results'!$C$12:$C$111,MATCH($A62,'Female Results'!$J$12:$J$111,0)),"")</f>
        <v/>
      </c>
      <c r="C62" s="8" t="str">
        <f t="array" ref="C62">IFERROR(INDEX('Female Results'!$D$12:$D$111,MATCH($A62,'Female Results'!$J$12:$J$111,0)),"")</f>
        <v/>
      </c>
      <c r="D62" s="7" t="str">
        <f t="array" ref="D62">IFERROR(INDEX('Female Results'!F$12:F$111,MATCH($A62,'Female Results'!$J$12:$J$111,0)),"")</f>
        <v/>
      </c>
      <c r="E62" s="7" t="str">
        <f t="array" ref="E62">IFERROR(INDEX('Female Results'!G$12:G$111,MATCH($A62,'Female Results'!$J$12:$J$111,0)),"")</f>
        <v/>
      </c>
      <c r="F62" s="7" t="str">
        <f t="array" ref="F62">IFERROR(INDEX('Female Results'!H$12:H$111,MATCH($A62,'Female Results'!$J$12:$J$111,0)),"")</f>
        <v/>
      </c>
      <c r="G62" s="7" t="str">
        <f t="array" ref="G62">IFERROR(INDEX('Female Results'!I$12:I$111,MATCH($A62,'Female Results'!$J$12:$J$111,0)),"")</f>
        <v/>
      </c>
      <c r="H62" s="7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6" ht="12.75" customHeight="1" x14ac:dyDescent="0.15">
      <c r="A63" s="7" t="str">
        <f>IF(ROWS(A$4:A63)&lt;=MAX('Female Results'!$J$12:$J$111)-1,ROWS(A$4:A63),"")</f>
        <v/>
      </c>
      <c r="B63" s="8" t="str">
        <f t="array" ref="B63">IFERROR(INDEX('Female Results'!$C$12:$C$111,MATCH($A63,'Female Results'!$J$12:$J$111,0)),"")</f>
        <v/>
      </c>
      <c r="C63" s="8" t="str">
        <f t="array" ref="C63">IFERROR(INDEX('Female Results'!$D$12:$D$111,MATCH($A63,'Female Results'!$J$12:$J$111,0)),"")</f>
        <v/>
      </c>
      <c r="D63" s="7" t="str">
        <f t="array" ref="D63">IFERROR(INDEX('Female Results'!F$12:F$111,MATCH($A63,'Female Results'!$J$12:$J$111,0)),"")</f>
        <v/>
      </c>
      <c r="E63" s="7" t="str">
        <f t="array" ref="E63">IFERROR(INDEX('Female Results'!G$12:G$111,MATCH($A63,'Female Results'!$J$12:$J$111,0)),"")</f>
        <v/>
      </c>
      <c r="F63" s="7" t="str">
        <f t="array" ref="F63">IFERROR(INDEX('Female Results'!H$12:H$111,MATCH($A63,'Female Results'!$J$12:$J$111,0)),"")</f>
        <v/>
      </c>
      <c r="G63" s="7" t="str">
        <f t="array" ref="G63">IFERROR(INDEX('Female Results'!I$12:I$111,MATCH($A63,'Female Results'!$J$12:$J$111,0)),"")</f>
        <v/>
      </c>
      <c r="H63" s="7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6" ht="12.75" customHeight="1" x14ac:dyDescent="0.15">
      <c r="A64" s="7" t="str">
        <f>IF(ROWS(A$4:A64)&lt;=MAX('Female Results'!$J$12:$J$111)-1,ROWS(A$4:A64),"")</f>
        <v/>
      </c>
      <c r="B64" s="8" t="str">
        <f t="array" ref="B64">IFERROR(INDEX('Female Results'!$C$12:$C$111,MATCH($A64,'Female Results'!$J$12:$J$111,0)),"")</f>
        <v/>
      </c>
      <c r="C64" s="8" t="str">
        <f t="array" ref="C64">IFERROR(INDEX('Female Results'!$D$12:$D$111,MATCH($A64,'Female Results'!$J$12:$J$111,0)),"")</f>
        <v/>
      </c>
      <c r="D64" s="7" t="str">
        <f t="array" ref="D64">IFERROR(INDEX('Female Results'!F$12:F$111,MATCH($A64,'Female Results'!$J$12:$J$111,0)),"")</f>
        <v/>
      </c>
      <c r="E64" s="7" t="str">
        <f t="array" ref="E64">IFERROR(INDEX('Female Results'!G$12:G$111,MATCH($A64,'Female Results'!$J$12:$J$111,0)),"")</f>
        <v/>
      </c>
      <c r="F64" s="7" t="str">
        <f t="array" ref="F64">IFERROR(INDEX('Female Results'!H$12:H$111,MATCH($A64,'Female Results'!$J$12:$J$111,0)),"")</f>
        <v/>
      </c>
      <c r="G64" s="7" t="str">
        <f t="array" ref="G64">IFERROR(INDEX('Female Results'!I$12:I$111,MATCH($A64,'Female Results'!$J$12:$J$111,0)),"")</f>
        <v/>
      </c>
      <c r="H64" s="7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ht="12.75" customHeight="1" x14ac:dyDescent="0.15">
      <c r="A65" s="7" t="str">
        <f>IF(ROWS(A$4:A65)&lt;=MAX('Female Results'!$J$12:$J$111)-1,ROWS(A$4:A65),"")</f>
        <v/>
      </c>
      <c r="B65" s="8" t="str">
        <f t="array" ref="B65">IFERROR(INDEX('Female Results'!$C$12:$C$111,MATCH($A65,'Female Results'!$J$12:$J$111,0)),"")</f>
        <v/>
      </c>
      <c r="C65" s="8" t="str">
        <f t="array" ref="C65">IFERROR(INDEX('Female Results'!$D$12:$D$111,MATCH($A65,'Female Results'!$J$12:$J$111,0)),"")</f>
        <v/>
      </c>
      <c r="D65" s="7" t="str">
        <f t="array" ref="D65">IFERROR(INDEX('Female Results'!F$12:F$111,MATCH($A65,'Female Results'!$J$12:$J$111,0)),"")</f>
        <v/>
      </c>
      <c r="E65" s="7" t="str">
        <f t="array" ref="E65">IFERROR(INDEX('Female Results'!G$12:G$111,MATCH($A65,'Female Results'!$J$12:$J$111,0)),"")</f>
        <v/>
      </c>
      <c r="F65" s="7" t="str">
        <f t="array" ref="F65">IFERROR(INDEX('Female Results'!H$12:H$111,MATCH($A65,'Female Results'!$J$12:$J$111,0)),"")</f>
        <v/>
      </c>
      <c r="G65" s="7" t="str">
        <f t="array" ref="G65">IFERROR(INDEX('Female Results'!I$12:I$111,MATCH($A65,'Female Results'!$J$12:$J$111,0)),"")</f>
        <v/>
      </c>
      <c r="H65" s="7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ht="12.75" customHeight="1" x14ac:dyDescent="0.15">
      <c r="A66" s="7" t="str">
        <f>IF(ROWS(A$4:A66)&lt;=MAX('Female Results'!$J$12:$J$111)-1,ROWS(A$4:A66),"")</f>
        <v/>
      </c>
      <c r="B66" s="8" t="str">
        <f t="array" ref="B66">IFERROR(INDEX('Female Results'!$C$12:$C$111,MATCH($A66,'Female Results'!$J$12:$J$111,0)),"")</f>
        <v/>
      </c>
      <c r="C66" s="8" t="str">
        <f t="array" ref="C66">IFERROR(INDEX('Female Results'!$D$12:$D$111,MATCH($A66,'Female Results'!$J$12:$J$111,0)),"")</f>
        <v/>
      </c>
      <c r="D66" s="7" t="str">
        <f t="array" ref="D66">IFERROR(INDEX('Female Results'!F$12:F$111,MATCH($A66,'Female Results'!$J$12:$J$111,0)),"")</f>
        <v/>
      </c>
      <c r="E66" s="7" t="str">
        <f t="array" ref="E66">IFERROR(INDEX('Female Results'!G$12:G$111,MATCH($A66,'Female Results'!$J$12:$J$111,0)),"")</f>
        <v/>
      </c>
      <c r="F66" s="7" t="str">
        <f t="array" ref="F66">IFERROR(INDEX('Female Results'!H$12:H$111,MATCH($A66,'Female Results'!$J$12:$J$111,0)),"")</f>
        <v/>
      </c>
      <c r="G66" s="7" t="str">
        <f t="array" ref="G66">IFERROR(INDEX('Female Results'!I$12:I$111,MATCH($A66,'Female Results'!$J$12:$J$111,0)),"")</f>
        <v/>
      </c>
      <c r="H66" s="7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ht="12.75" customHeight="1" x14ac:dyDescent="0.15">
      <c r="A67" s="7" t="str">
        <f>IF(ROWS(A$4:A67)&lt;=MAX('Female Results'!$J$12:$J$111)-1,ROWS(A$4:A67),"")</f>
        <v/>
      </c>
      <c r="B67" s="8" t="str">
        <f t="array" ref="B67">IFERROR(INDEX('Female Results'!$C$12:$C$111,MATCH($A67,'Female Results'!$J$12:$J$111,0)),"")</f>
        <v/>
      </c>
      <c r="C67" s="8" t="str">
        <f t="array" ref="C67">IFERROR(INDEX('Female Results'!$D$12:$D$111,MATCH($A67,'Female Results'!$J$12:$J$111,0)),"")</f>
        <v/>
      </c>
      <c r="D67" s="7" t="str">
        <f t="array" ref="D67">IFERROR(INDEX('Female Results'!F$12:F$111,MATCH($A67,'Female Results'!$J$12:$J$111,0)),"")</f>
        <v/>
      </c>
      <c r="E67" s="7" t="str">
        <f t="array" ref="E67">IFERROR(INDEX('Female Results'!G$12:G$111,MATCH($A67,'Female Results'!$J$12:$J$111,0)),"")</f>
        <v/>
      </c>
      <c r="F67" s="7" t="str">
        <f t="array" ref="F67">IFERROR(INDEX('Female Results'!H$12:H$111,MATCH($A67,'Female Results'!$J$12:$J$111,0)),"")</f>
        <v/>
      </c>
      <c r="G67" s="7" t="str">
        <f t="array" ref="G67">IFERROR(INDEX('Female Results'!I$12:I$111,MATCH($A67,'Female Results'!$J$12:$J$111,0)),"")</f>
        <v/>
      </c>
      <c r="H67" s="7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spans="1:26" ht="12.75" customHeight="1" x14ac:dyDescent="0.15">
      <c r="A68" s="7" t="str">
        <f>IF(ROWS(A$4:A68)&lt;=MAX('Female Results'!$J$12:$J$111)-1,ROWS(A$4:A68),"")</f>
        <v/>
      </c>
      <c r="B68" s="8" t="str">
        <f t="array" ref="B68">IFERROR(INDEX('Female Results'!$C$12:$C$111,MATCH($A68,'Female Results'!$J$12:$J$111,0)),"")</f>
        <v/>
      </c>
      <c r="C68" s="8" t="str">
        <f t="array" ref="C68">IFERROR(INDEX('Female Results'!$D$12:$D$111,MATCH($A68,'Female Results'!$J$12:$J$111,0)),"")</f>
        <v/>
      </c>
      <c r="D68" s="7" t="str">
        <f t="array" ref="D68">IFERROR(INDEX('Female Results'!F$12:F$111,MATCH($A68,'Female Results'!$J$12:$J$111,0)),"")</f>
        <v/>
      </c>
      <c r="E68" s="7" t="str">
        <f t="array" ref="E68">IFERROR(INDEX('Female Results'!G$12:G$111,MATCH($A68,'Female Results'!$J$12:$J$111,0)),"")</f>
        <v/>
      </c>
      <c r="F68" s="7" t="str">
        <f t="array" ref="F68">IFERROR(INDEX('Female Results'!H$12:H$111,MATCH($A68,'Female Results'!$J$12:$J$111,0)),"")</f>
        <v/>
      </c>
      <c r="G68" s="7" t="str">
        <f t="array" ref="G68">IFERROR(INDEX('Female Results'!I$12:I$111,MATCH($A68,'Female Results'!$J$12:$J$111,0)),"")</f>
        <v/>
      </c>
      <c r="H68" s="7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spans="1:26" ht="12.75" customHeight="1" x14ac:dyDescent="0.15">
      <c r="A69" s="7" t="str">
        <f>IF(ROWS(A$4:A69)&lt;=MAX('Female Results'!$J$12:$J$111)-1,ROWS(A$4:A69),"")</f>
        <v/>
      </c>
      <c r="B69" s="8" t="str">
        <f t="array" ref="B69">IFERROR(INDEX('Female Results'!$C$12:$C$111,MATCH($A69,'Female Results'!$J$12:$J$111,0)),"")</f>
        <v/>
      </c>
      <c r="C69" s="8" t="str">
        <f t="array" ref="C69">IFERROR(INDEX('Female Results'!$D$12:$D$111,MATCH($A69,'Female Results'!$J$12:$J$111,0)),"")</f>
        <v/>
      </c>
      <c r="D69" s="7" t="str">
        <f t="array" ref="D69">IFERROR(INDEX('Female Results'!F$12:F$111,MATCH($A69,'Female Results'!$J$12:$J$111,0)),"")</f>
        <v/>
      </c>
      <c r="E69" s="7" t="str">
        <f t="array" ref="E69">IFERROR(INDEX('Female Results'!G$12:G$111,MATCH($A69,'Female Results'!$J$12:$J$111,0)),"")</f>
        <v/>
      </c>
      <c r="F69" s="7" t="str">
        <f t="array" ref="F69">IFERROR(INDEX('Female Results'!H$12:H$111,MATCH($A69,'Female Results'!$J$12:$J$111,0)),"")</f>
        <v/>
      </c>
      <c r="G69" s="7" t="str">
        <f t="array" ref="G69">IFERROR(INDEX('Female Results'!I$12:I$111,MATCH($A69,'Female Results'!$J$12:$J$111,0)),"")</f>
        <v/>
      </c>
      <c r="H69" s="7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spans="1:26" ht="12.75" customHeight="1" x14ac:dyDescent="0.15">
      <c r="A70" s="7" t="str">
        <f>IF(ROWS(A$4:A70)&lt;=MAX('Female Results'!$J$12:$J$111)-1,ROWS(A$4:A70),"")</f>
        <v/>
      </c>
      <c r="B70" s="8" t="str">
        <f t="array" ref="B70">IFERROR(INDEX('Female Results'!$C$12:$C$111,MATCH($A70,'Female Results'!$J$12:$J$111,0)),"")</f>
        <v/>
      </c>
      <c r="C70" s="8" t="str">
        <f t="array" ref="C70">IFERROR(INDEX('Female Results'!$D$12:$D$111,MATCH($A70,'Female Results'!$J$12:$J$111,0)),"")</f>
        <v/>
      </c>
      <c r="D70" s="7" t="str">
        <f t="array" ref="D70">IFERROR(INDEX('Female Results'!F$12:F$111,MATCH($A70,'Female Results'!$J$12:$J$111,0)),"")</f>
        <v/>
      </c>
      <c r="E70" s="7" t="str">
        <f t="array" ref="E70">IFERROR(INDEX('Female Results'!G$12:G$111,MATCH($A70,'Female Results'!$J$12:$J$111,0)),"")</f>
        <v/>
      </c>
      <c r="F70" s="7" t="str">
        <f t="array" ref="F70">IFERROR(INDEX('Female Results'!H$12:H$111,MATCH($A70,'Female Results'!$J$12:$J$111,0)),"")</f>
        <v/>
      </c>
      <c r="G70" s="7" t="str">
        <f t="array" ref="G70">IFERROR(INDEX('Female Results'!I$12:I$111,MATCH($A70,'Female Results'!$J$12:$J$111,0)),"")</f>
        <v/>
      </c>
      <c r="H70" s="7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26" ht="12.75" customHeight="1" x14ac:dyDescent="0.15">
      <c r="A71" s="7" t="str">
        <f>IF(ROWS(A$4:A71)&lt;=MAX('Female Results'!$J$12:$J$111)-1,ROWS(A$4:A71),"")</f>
        <v/>
      </c>
      <c r="B71" s="8" t="str">
        <f t="array" ref="B71">IFERROR(INDEX('Female Results'!$C$12:$C$111,MATCH($A71,'Female Results'!$J$12:$J$111,0)),"")</f>
        <v/>
      </c>
      <c r="C71" s="8" t="str">
        <f t="array" ref="C71">IFERROR(INDEX('Female Results'!$D$12:$D$111,MATCH($A71,'Female Results'!$J$12:$J$111,0)),"")</f>
        <v/>
      </c>
      <c r="D71" s="7" t="str">
        <f t="array" ref="D71">IFERROR(INDEX('Female Results'!F$12:F$111,MATCH($A71,'Female Results'!$J$12:$J$111,0)),"")</f>
        <v/>
      </c>
      <c r="E71" s="7" t="str">
        <f t="array" ref="E71">IFERROR(INDEX('Female Results'!G$12:G$111,MATCH($A71,'Female Results'!$J$12:$J$111,0)),"")</f>
        <v/>
      </c>
      <c r="F71" s="7" t="str">
        <f t="array" ref="F71">IFERROR(INDEX('Female Results'!H$12:H$111,MATCH($A71,'Female Results'!$J$12:$J$111,0)),"")</f>
        <v/>
      </c>
      <c r="G71" s="7" t="str">
        <f t="array" ref="G71">IFERROR(INDEX('Female Results'!I$12:I$111,MATCH($A71,'Female Results'!$J$12:$J$111,0)),"")</f>
        <v/>
      </c>
      <c r="H71" s="7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26" ht="12.75" customHeight="1" x14ac:dyDescent="0.15">
      <c r="A72" s="7" t="str">
        <f>IF(ROWS(A$4:A72)&lt;=MAX('Female Results'!$J$12:$J$111)-1,ROWS(A$4:A72),"")</f>
        <v/>
      </c>
      <c r="B72" s="8" t="str">
        <f t="array" ref="B72">IFERROR(INDEX('Female Results'!$C$12:$C$111,MATCH($A72,'Female Results'!$J$12:$J$111,0)),"")</f>
        <v/>
      </c>
      <c r="C72" s="8" t="str">
        <f t="array" ref="C72">IFERROR(INDEX('Female Results'!$D$12:$D$111,MATCH($A72,'Female Results'!$J$12:$J$111,0)),"")</f>
        <v/>
      </c>
      <c r="D72" s="7" t="str">
        <f t="array" ref="D72">IFERROR(INDEX('Female Results'!F$12:F$111,MATCH($A72,'Female Results'!$J$12:$J$111,0)),"")</f>
        <v/>
      </c>
      <c r="E72" s="7" t="str">
        <f t="array" ref="E72">IFERROR(INDEX('Female Results'!G$12:G$111,MATCH($A72,'Female Results'!$J$12:$J$111,0)),"")</f>
        <v/>
      </c>
      <c r="F72" s="7" t="str">
        <f t="array" ref="F72">IFERROR(INDEX('Female Results'!H$12:H$111,MATCH($A72,'Female Results'!$J$12:$J$111,0)),"")</f>
        <v/>
      </c>
      <c r="G72" s="7" t="str">
        <f t="array" ref="G72">IFERROR(INDEX('Female Results'!I$12:I$111,MATCH($A72,'Female Results'!$J$12:$J$111,0)),"")</f>
        <v/>
      </c>
      <c r="H72" s="7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spans="1:26" ht="12.75" customHeight="1" x14ac:dyDescent="0.15">
      <c r="A73" s="7" t="str">
        <f>IF(ROWS(A$4:A73)&lt;=MAX('Female Results'!$J$12:$J$111)-1,ROWS(A$4:A73),"")</f>
        <v/>
      </c>
      <c r="B73" s="8" t="str">
        <f t="array" ref="B73">IFERROR(INDEX('Female Results'!$C$12:$C$111,MATCH($A73,'Female Results'!$J$12:$J$111,0)),"")</f>
        <v/>
      </c>
      <c r="C73" s="8" t="str">
        <f t="array" ref="C73">IFERROR(INDEX('Female Results'!$D$12:$D$111,MATCH($A73,'Female Results'!$J$12:$J$111,0)),"")</f>
        <v/>
      </c>
      <c r="D73" s="7" t="str">
        <f t="array" ref="D73">IFERROR(INDEX('Female Results'!F$12:F$111,MATCH($A73,'Female Results'!$J$12:$J$111,0)),"")</f>
        <v/>
      </c>
      <c r="E73" s="7" t="str">
        <f t="array" ref="E73">IFERROR(INDEX('Female Results'!G$12:G$111,MATCH($A73,'Female Results'!$J$12:$J$111,0)),"")</f>
        <v/>
      </c>
      <c r="F73" s="7" t="str">
        <f t="array" ref="F73">IFERROR(INDEX('Female Results'!H$12:H$111,MATCH($A73,'Female Results'!$J$12:$J$111,0)),"")</f>
        <v/>
      </c>
      <c r="G73" s="7" t="str">
        <f t="array" ref="G73">IFERROR(INDEX('Female Results'!I$12:I$111,MATCH($A73,'Female Results'!$J$12:$J$111,0)),"")</f>
        <v/>
      </c>
      <c r="H73" s="7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spans="1:26" ht="12.75" customHeight="1" x14ac:dyDescent="0.15">
      <c r="A74" s="7" t="str">
        <f>IF(ROWS(A$4:A74)&lt;=MAX('Female Results'!$J$12:$J$111)-1,ROWS(A$4:A74),"")</f>
        <v/>
      </c>
      <c r="B74" s="8" t="str">
        <f t="array" ref="B74">IFERROR(INDEX('Female Results'!$C$12:$C$111,MATCH($A74,'Female Results'!$J$12:$J$111,0)),"")</f>
        <v/>
      </c>
      <c r="C74" s="8" t="str">
        <f t="array" ref="C74">IFERROR(INDEX('Female Results'!$D$12:$D$111,MATCH($A74,'Female Results'!$J$12:$J$111,0)),"")</f>
        <v/>
      </c>
      <c r="D74" s="7" t="str">
        <f t="array" ref="D74">IFERROR(INDEX('Female Results'!F$12:F$111,MATCH($A74,'Female Results'!$J$12:$J$111,0)),"")</f>
        <v/>
      </c>
      <c r="E74" s="7" t="str">
        <f t="array" ref="E74">IFERROR(INDEX('Female Results'!G$12:G$111,MATCH($A74,'Female Results'!$J$12:$J$111,0)),"")</f>
        <v/>
      </c>
      <c r="F74" s="7" t="str">
        <f t="array" ref="F74">IFERROR(INDEX('Female Results'!H$12:H$111,MATCH($A74,'Female Results'!$J$12:$J$111,0)),"")</f>
        <v/>
      </c>
      <c r="G74" s="7" t="str">
        <f t="array" ref="G74">IFERROR(INDEX('Female Results'!I$12:I$111,MATCH($A74,'Female Results'!$J$12:$J$111,0)),"")</f>
        <v/>
      </c>
      <c r="H74" s="7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spans="1:26" ht="12.75" customHeight="1" x14ac:dyDescent="0.15">
      <c r="A75" s="7" t="str">
        <f>IF(ROWS(A$4:A75)&lt;=MAX('Female Results'!$J$12:$J$111)-1,ROWS(A$4:A75),"")</f>
        <v/>
      </c>
      <c r="B75" s="8" t="str">
        <f t="array" ref="B75">IFERROR(INDEX('Female Results'!$C$12:$C$111,MATCH($A75,'Female Results'!$J$12:$J$111,0)),"")</f>
        <v/>
      </c>
      <c r="C75" s="8" t="str">
        <f t="array" ref="C75">IFERROR(INDEX('Female Results'!$D$12:$D$111,MATCH($A75,'Female Results'!$J$12:$J$111,0)),"")</f>
        <v/>
      </c>
      <c r="D75" s="7" t="str">
        <f t="array" ref="D75">IFERROR(INDEX('Female Results'!F$12:F$111,MATCH($A75,'Female Results'!$J$12:$J$111,0)),"")</f>
        <v/>
      </c>
      <c r="E75" s="7" t="str">
        <f t="array" ref="E75">IFERROR(INDEX('Female Results'!G$12:G$111,MATCH($A75,'Female Results'!$J$12:$J$111,0)),"")</f>
        <v/>
      </c>
      <c r="F75" s="7" t="str">
        <f t="array" ref="F75">IFERROR(INDEX('Female Results'!H$12:H$111,MATCH($A75,'Female Results'!$J$12:$J$111,0)),"")</f>
        <v/>
      </c>
      <c r="G75" s="7" t="str">
        <f t="array" ref="G75">IFERROR(INDEX('Female Results'!I$12:I$111,MATCH($A75,'Female Results'!$J$12:$J$111,0)),"")</f>
        <v/>
      </c>
      <c r="H75" s="7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spans="1:26" ht="12.75" customHeight="1" x14ac:dyDescent="0.15">
      <c r="A76" s="7" t="str">
        <f>IF(ROWS(A$4:A76)&lt;=MAX('Female Results'!$J$12:$J$111)-1,ROWS(A$4:A76),"")</f>
        <v/>
      </c>
      <c r="B76" s="8" t="str">
        <f t="array" ref="B76">IFERROR(INDEX('Female Results'!$C$12:$C$111,MATCH($A76,'Female Results'!$J$12:$J$111,0)),"")</f>
        <v/>
      </c>
      <c r="C76" s="8" t="str">
        <f t="array" ref="C76">IFERROR(INDEX('Female Results'!$D$12:$D$111,MATCH($A76,'Female Results'!$J$12:$J$111,0)),"")</f>
        <v/>
      </c>
      <c r="D76" s="7" t="str">
        <f t="array" ref="D76">IFERROR(INDEX('Female Results'!F$12:F$111,MATCH($A76,'Female Results'!$J$12:$J$111,0)),"")</f>
        <v/>
      </c>
      <c r="E76" s="7" t="str">
        <f t="array" ref="E76">IFERROR(INDEX('Female Results'!G$12:G$111,MATCH($A76,'Female Results'!$J$12:$J$111,0)),"")</f>
        <v/>
      </c>
      <c r="F76" s="7" t="str">
        <f t="array" ref="F76">IFERROR(INDEX('Female Results'!H$12:H$111,MATCH($A76,'Female Results'!$J$12:$J$111,0)),"")</f>
        <v/>
      </c>
      <c r="G76" s="7" t="str">
        <f t="array" ref="G76">IFERROR(INDEX('Female Results'!I$12:I$111,MATCH($A76,'Female Results'!$J$12:$J$111,0)),"")</f>
        <v/>
      </c>
      <c r="H76" s="7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spans="1:26" ht="12.75" customHeight="1" x14ac:dyDescent="0.15">
      <c r="A77" s="7" t="str">
        <f>IF(ROWS(A$4:A77)&lt;=MAX('Female Results'!$J$12:$J$111)-1,ROWS(A$4:A77),"")</f>
        <v/>
      </c>
      <c r="B77" s="8" t="str">
        <f t="array" ref="B77">IFERROR(INDEX('Female Results'!$C$12:$C$111,MATCH($A77,'Female Results'!$J$12:$J$111,0)),"")</f>
        <v/>
      </c>
      <c r="C77" s="8" t="str">
        <f t="array" ref="C77">IFERROR(INDEX('Female Results'!$D$12:$D$111,MATCH($A77,'Female Results'!$J$12:$J$111,0)),"")</f>
        <v/>
      </c>
      <c r="D77" s="7" t="str">
        <f t="array" ref="D77">IFERROR(INDEX('Female Results'!F$12:F$111,MATCH($A77,'Female Results'!$J$12:$J$111,0)),"")</f>
        <v/>
      </c>
      <c r="E77" s="7" t="str">
        <f t="array" ref="E77">IFERROR(INDEX('Female Results'!G$12:G$111,MATCH($A77,'Female Results'!$J$12:$J$111,0)),"")</f>
        <v/>
      </c>
      <c r="F77" s="7" t="str">
        <f t="array" ref="F77">IFERROR(INDEX('Female Results'!H$12:H$111,MATCH($A77,'Female Results'!$J$12:$J$111,0)),"")</f>
        <v/>
      </c>
      <c r="G77" s="7" t="str">
        <f t="array" ref="G77">IFERROR(INDEX('Female Results'!I$12:I$111,MATCH($A77,'Female Results'!$J$12:$J$111,0)),"")</f>
        <v/>
      </c>
      <c r="H77" s="7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spans="1:26" ht="12.75" customHeight="1" x14ac:dyDescent="0.15">
      <c r="A78" s="7" t="str">
        <f>IF(ROWS(A$4:A78)&lt;=MAX('Female Results'!$J$12:$J$111)-1,ROWS(A$4:A78),"")</f>
        <v/>
      </c>
      <c r="B78" s="8" t="str">
        <f t="array" ref="B78">IFERROR(INDEX('Female Results'!$C$12:$C$111,MATCH($A78,'Female Results'!$J$12:$J$111,0)),"")</f>
        <v/>
      </c>
      <c r="C78" s="8" t="str">
        <f t="array" ref="C78">IFERROR(INDEX('Female Results'!$D$12:$D$111,MATCH($A78,'Female Results'!$J$12:$J$111,0)),"")</f>
        <v/>
      </c>
      <c r="D78" s="7" t="str">
        <f t="array" ref="D78">IFERROR(INDEX('Female Results'!F$12:F$111,MATCH($A78,'Female Results'!$J$12:$J$111,0)),"")</f>
        <v/>
      </c>
      <c r="E78" s="7" t="str">
        <f t="array" ref="E78">IFERROR(INDEX('Female Results'!G$12:G$111,MATCH($A78,'Female Results'!$J$12:$J$111,0)),"")</f>
        <v/>
      </c>
      <c r="F78" s="7" t="str">
        <f t="array" ref="F78">IFERROR(INDEX('Female Results'!H$12:H$111,MATCH($A78,'Female Results'!$J$12:$J$111,0)),"")</f>
        <v/>
      </c>
      <c r="G78" s="7" t="str">
        <f t="array" ref="G78">IFERROR(INDEX('Female Results'!I$12:I$111,MATCH($A78,'Female Results'!$J$12:$J$111,0)),"")</f>
        <v/>
      </c>
      <c r="H78" s="7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spans="1:26" ht="12.75" customHeight="1" x14ac:dyDescent="0.15">
      <c r="A79" s="7" t="str">
        <f>IF(ROWS(A$4:A79)&lt;=MAX('Female Results'!$J$12:$J$111)-1,ROWS(A$4:A79),"")</f>
        <v/>
      </c>
      <c r="B79" s="8" t="str">
        <f t="array" ref="B79">IFERROR(INDEX('Female Results'!$C$12:$C$111,MATCH($A79,'Female Results'!$J$12:$J$111,0)),"")</f>
        <v/>
      </c>
      <c r="C79" s="8" t="str">
        <f t="array" ref="C79">IFERROR(INDEX('Female Results'!$D$12:$D$111,MATCH($A79,'Female Results'!$J$12:$J$111,0)),"")</f>
        <v/>
      </c>
      <c r="D79" s="7" t="str">
        <f t="array" ref="D79">IFERROR(INDEX('Female Results'!F$12:F$111,MATCH($A79,'Female Results'!$J$12:$J$111,0)),"")</f>
        <v/>
      </c>
      <c r="E79" s="7" t="str">
        <f t="array" ref="E79">IFERROR(INDEX('Female Results'!G$12:G$111,MATCH($A79,'Female Results'!$J$12:$J$111,0)),"")</f>
        <v/>
      </c>
      <c r="F79" s="7" t="str">
        <f t="array" ref="F79">IFERROR(INDEX('Female Results'!H$12:H$111,MATCH($A79,'Female Results'!$J$12:$J$111,0)),"")</f>
        <v/>
      </c>
      <c r="G79" s="7" t="str">
        <f t="array" ref="G79">IFERROR(INDEX('Female Results'!I$12:I$111,MATCH($A79,'Female Results'!$J$12:$J$111,0)),"")</f>
        <v/>
      </c>
      <c r="H79" s="7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spans="1:26" ht="12.75" customHeight="1" x14ac:dyDescent="0.15">
      <c r="A80" s="7" t="str">
        <f>IF(ROWS(A$4:A80)&lt;=MAX('Female Results'!$J$12:$J$111)-1,ROWS(A$4:A80),"")</f>
        <v/>
      </c>
      <c r="B80" s="8" t="str">
        <f t="array" ref="B80">IFERROR(INDEX('Female Results'!$C$12:$C$111,MATCH($A80,'Female Results'!$J$12:$J$111,0)),"")</f>
        <v/>
      </c>
      <c r="C80" s="8" t="str">
        <f t="array" ref="C80">IFERROR(INDEX('Female Results'!$D$12:$D$111,MATCH($A80,'Female Results'!$J$12:$J$111,0)),"")</f>
        <v/>
      </c>
      <c r="D80" s="7" t="str">
        <f t="array" ref="D80">IFERROR(INDEX('Female Results'!F$12:F$111,MATCH($A80,'Female Results'!$J$12:$J$111,0)),"")</f>
        <v/>
      </c>
      <c r="E80" s="7" t="str">
        <f t="array" ref="E80">IFERROR(INDEX('Female Results'!G$12:G$111,MATCH($A80,'Female Results'!$J$12:$J$111,0)),"")</f>
        <v/>
      </c>
      <c r="F80" s="7" t="str">
        <f t="array" ref="F80">IFERROR(INDEX('Female Results'!H$12:H$111,MATCH($A80,'Female Results'!$J$12:$J$111,0)),"")</f>
        <v/>
      </c>
      <c r="G80" s="7" t="str">
        <f t="array" ref="G80">IFERROR(INDEX('Female Results'!I$12:I$111,MATCH($A80,'Female Results'!$J$12:$J$111,0)),"")</f>
        <v/>
      </c>
      <c r="H80" s="7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spans="1:26" ht="12.75" customHeight="1" x14ac:dyDescent="0.15">
      <c r="A81" s="7" t="str">
        <f>IF(ROWS(A$4:A81)&lt;=MAX('Female Results'!$J$12:$J$111)-1,ROWS(A$4:A81),"")</f>
        <v/>
      </c>
      <c r="B81" s="8" t="str">
        <f t="array" ref="B81">IFERROR(INDEX('Female Results'!$C$12:$C$111,MATCH($A81,'Female Results'!$J$12:$J$111,0)),"")</f>
        <v/>
      </c>
      <c r="C81" s="8" t="str">
        <f t="array" ref="C81">IFERROR(INDEX('Female Results'!$D$12:$D$111,MATCH($A81,'Female Results'!$J$12:$J$111,0)),"")</f>
        <v/>
      </c>
      <c r="D81" s="7" t="str">
        <f t="array" ref="D81">IFERROR(INDEX('Female Results'!F$12:F$111,MATCH($A81,'Female Results'!$J$12:$J$111,0)),"")</f>
        <v/>
      </c>
      <c r="E81" s="7" t="str">
        <f t="array" ref="E81">IFERROR(INDEX('Female Results'!G$12:G$111,MATCH($A81,'Female Results'!$J$12:$J$111,0)),"")</f>
        <v/>
      </c>
      <c r="F81" s="7" t="str">
        <f t="array" ref="F81">IFERROR(INDEX('Female Results'!H$12:H$111,MATCH($A81,'Female Results'!$J$12:$J$111,0)),"")</f>
        <v/>
      </c>
      <c r="G81" s="7" t="str">
        <f t="array" ref="G81">IFERROR(INDEX('Female Results'!I$12:I$111,MATCH($A81,'Female Results'!$J$12:$J$111,0)),"")</f>
        <v/>
      </c>
      <c r="H81" s="7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spans="1:26" ht="12.75" customHeight="1" x14ac:dyDescent="0.15">
      <c r="A82" s="7" t="str">
        <f>IF(ROWS(A$4:A82)&lt;=MAX('Female Results'!$J$12:$J$111)-1,ROWS(A$4:A82),"")</f>
        <v/>
      </c>
      <c r="B82" s="8" t="str">
        <f t="array" ref="B82">IFERROR(INDEX('Female Results'!$C$12:$C$111,MATCH($A82,'Female Results'!$J$12:$J$111,0)),"")</f>
        <v/>
      </c>
      <c r="C82" s="8" t="str">
        <f t="array" ref="C82">IFERROR(INDEX('Female Results'!$D$12:$D$111,MATCH($A82,'Female Results'!$J$12:$J$111,0)),"")</f>
        <v/>
      </c>
      <c r="D82" s="7" t="str">
        <f t="array" ref="D82">IFERROR(INDEX('Female Results'!F$12:F$111,MATCH($A82,'Female Results'!$J$12:$J$111,0)),"")</f>
        <v/>
      </c>
      <c r="E82" s="7" t="str">
        <f t="array" ref="E82">IFERROR(INDEX('Female Results'!G$12:G$111,MATCH($A82,'Female Results'!$J$12:$J$111,0)),"")</f>
        <v/>
      </c>
      <c r="F82" s="7" t="str">
        <f t="array" ref="F82">IFERROR(INDEX('Female Results'!H$12:H$111,MATCH($A82,'Female Results'!$J$12:$J$111,0)),"")</f>
        <v/>
      </c>
      <c r="G82" s="7" t="str">
        <f t="array" ref="G82">IFERROR(INDEX('Female Results'!I$12:I$111,MATCH($A82,'Female Results'!$J$12:$J$111,0)),"")</f>
        <v/>
      </c>
      <c r="H82" s="7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spans="1:26" ht="12.75" customHeight="1" x14ac:dyDescent="0.15">
      <c r="A83" s="7" t="str">
        <f>IF(ROWS(A$4:A83)&lt;=MAX('Female Results'!$J$12:$J$111)-1,ROWS(A$4:A83),"")</f>
        <v/>
      </c>
      <c r="B83" s="8" t="str">
        <f t="array" ref="B83">IFERROR(INDEX('Female Results'!$C$12:$C$111,MATCH($A83,'Female Results'!$J$12:$J$111,0)),"")</f>
        <v/>
      </c>
      <c r="C83" s="8" t="str">
        <f t="array" ref="C83">IFERROR(INDEX('Female Results'!$D$12:$D$111,MATCH($A83,'Female Results'!$J$12:$J$111,0)),"")</f>
        <v/>
      </c>
      <c r="D83" s="7" t="str">
        <f t="array" ref="D83">IFERROR(INDEX('Female Results'!F$12:F$111,MATCH($A83,'Female Results'!$J$12:$J$111,0)),"")</f>
        <v/>
      </c>
      <c r="E83" s="7" t="str">
        <f t="array" ref="E83">IFERROR(INDEX('Female Results'!G$12:G$111,MATCH($A83,'Female Results'!$J$12:$J$111,0)),"")</f>
        <v/>
      </c>
      <c r="F83" s="7" t="str">
        <f t="array" ref="F83">IFERROR(INDEX('Female Results'!H$12:H$111,MATCH($A83,'Female Results'!$J$12:$J$111,0)),"")</f>
        <v/>
      </c>
      <c r="G83" s="7" t="str">
        <f t="array" ref="G83">IFERROR(INDEX('Female Results'!I$12:I$111,MATCH($A83,'Female Results'!$J$12:$J$111,0)),"")</f>
        <v/>
      </c>
      <c r="H83" s="7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spans="1:26" ht="12.75" customHeight="1" x14ac:dyDescent="0.15">
      <c r="A84" s="7" t="str">
        <f>IF(ROWS(A$4:A84)&lt;=MAX('Female Results'!$J$12:$J$111)-1,ROWS(A$4:A84),"")</f>
        <v/>
      </c>
      <c r="B84" s="8" t="str">
        <f t="array" ref="B84">IFERROR(INDEX('Female Results'!$C$12:$C$111,MATCH($A84,'Female Results'!$J$12:$J$111,0)),"")</f>
        <v/>
      </c>
      <c r="C84" s="8" t="str">
        <f t="array" ref="C84">IFERROR(INDEX('Female Results'!$D$12:$D$111,MATCH($A84,'Female Results'!$J$12:$J$111,0)),"")</f>
        <v/>
      </c>
      <c r="D84" s="7" t="str">
        <f t="array" ref="D84">IFERROR(INDEX('Female Results'!F$12:F$111,MATCH($A84,'Female Results'!$J$12:$J$111,0)),"")</f>
        <v/>
      </c>
      <c r="E84" s="7" t="str">
        <f t="array" ref="E84">IFERROR(INDEX('Female Results'!G$12:G$111,MATCH($A84,'Female Results'!$J$12:$J$111,0)),"")</f>
        <v/>
      </c>
      <c r="F84" s="7" t="str">
        <f t="array" ref="F84">IFERROR(INDEX('Female Results'!H$12:H$111,MATCH($A84,'Female Results'!$J$12:$J$111,0)),"")</f>
        <v/>
      </c>
      <c r="G84" s="7" t="str">
        <f t="array" ref="G84">IFERROR(INDEX('Female Results'!I$12:I$111,MATCH($A84,'Female Results'!$J$12:$J$111,0)),"")</f>
        <v/>
      </c>
      <c r="H84" s="7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spans="1:26" ht="12.75" customHeight="1" x14ac:dyDescent="0.15">
      <c r="A85" s="7" t="str">
        <f>IF(ROWS(A$4:A85)&lt;=MAX('Female Results'!$J$12:$J$111)-1,ROWS(A$4:A85),"")</f>
        <v/>
      </c>
      <c r="B85" s="8" t="str">
        <f t="array" ref="B85">IFERROR(INDEX('Female Results'!$C$12:$C$111,MATCH($A85,'Female Results'!$J$12:$J$111,0)),"")</f>
        <v/>
      </c>
      <c r="C85" s="8" t="str">
        <f t="array" ref="C85">IFERROR(INDEX('Female Results'!$D$12:$D$111,MATCH($A85,'Female Results'!$J$12:$J$111,0)),"")</f>
        <v/>
      </c>
      <c r="D85" s="7" t="str">
        <f t="array" ref="D85">IFERROR(INDEX('Female Results'!F$12:F$111,MATCH($A85,'Female Results'!$J$12:$J$111,0)),"")</f>
        <v/>
      </c>
      <c r="E85" s="7" t="str">
        <f t="array" ref="E85">IFERROR(INDEX('Female Results'!G$12:G$111,MATCH($A85,'Female Results'!$J$12:$J$111,0)),"")</f>
        <v/>
      </c>
      <c r="F85" s="7" t="str">
        <f t="array" ref="F85">IFERROR(INDEX('Female Results'!H$12:H$111,MATCH($A85,'Female Results'!$J$12:$J$111,0)),"")</f>
        <v/>
      </c>
      <c r="G85" s="7" t="str">
        <f t="array" ref="G85">IFERROR(INDEX('Female Results'!I$12:I$111,MATCH($A85,'Female Results'!$J$12:$J$111,0)),"")</f>
        <v/>
      </c>
      <c r="H85" s="7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spans="1:26" ht="12.75" customHeight="1" x14ac:dyDescent="0.15">
      <c r="A86" s="7" t="str">
        <f>IF(ROWS(A$4:A86)&lt;=MAX('Female Results'!$J$12:$J$111)-1,ROWS(A$4:A86),"")</f>
        <v/>
      </c>
      <c r="B86" s="8" t="str">
        <f t="array" ref="B86">IFERROR(INDEX('Female Results'!$C$12:$C$111,MATCH($A86,'Female Results'!$J$12:$J$111,0)),"")</f>
        <v/>
      </c>
      <c r="C86" s="8" t="str">
        <f t="array" ref="C86">IFERROR(INDEX('Female Results'!$D$12:$D$111,MATCH($A86,'Female Results'!$J$12:$J$111,0)),"")</f>
        <v/>
      </c>
      <c r="D86" s="7" t="str">
        <f t="array" ref="D86">IFERROR(INDEX('Female Results'!F$12:F$111,MATCH($A86,'Female Results'!$J$12:$J$111,0)),"")</f>
        <v/>
      </c>
      <c r="E86" s="7" t="str">
        <f t="array" ref="E86">IFERROR(INDEX('Female Results'!G$12:G$111,MATCH($A86,'Female Results'!$J$12:$J$111,0)),"")</f>
        <v/>
      </c>
      <c r="F86" s="7" t="str">
        <f t="array" ref="F86">IFERROR(INDEX('Female Results'!H$12:H$111,MATCH($A86,'Female Results'!$J$12:$J$111,0)),"")</f>
        <v/>
      </c>
      <c r="G86" s="7" t="str">
        <f t="array" ref="G86">IFERROR(INDEX('Female Results'!I$12:I$111,MATCH($A86,'Female Results'!$J$12:$J$111,0)),"")</f>
        <v/>
      </c>
      <c r="H86" s="7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spans="1:26" ht="12.75" customHeight="1" x14ac:dyDescent="0.15">
      <c r="A87" s="7" t="str">
        <f>IF(ROWS(A$4:A87)&lt;=MAX('Female Results'!$J$12:$J$111)-1,ROWS(A$4:A87),"")</f>
        <v/>
      </c>
      <c r="B87" s="8" t="str">
        <f t="array" ref="B87">IFERROR(INDEX('Female Results'!$C$12:$C$111,MATCH($A87,'Female Results'!$J$12:$J$111,0)),"")</f>
        <v/>
      </c>
      <c r="C87" s="8" t="str">
        <f t="array" ref="C87">IFERROR(INDEX('Female Results'!$D$12:$D$111,MATCH($A87,'Female Results'!$J$12:$J$111,0)),"")</f>
        <v/>
      </c>
      <c r="D87" s="7" t="str">
        <f t="array" ref="D87">IFERROR(INDEX('Female Results'!F$12:F$111,MATCH($A87,'Female Results'!$J$12:$J$111,0)),"")</f>
        <v/>
      </c>
      <c r="E87" s="7" t="str">
        <f t="array" ref="E87">IFERROR(INDEX('Female Results'!G$12:G$111,MATCH($A87,'Female Results'!$J$12:$J$111,0)),"")</f>
        <v/>
      </c>
      <c r="F87" s="7" t="str">
        <f t="array" ref="F87">IFERROR(INDEX('Female Results'!H$12:H$111,MATCH($A87,'Female Results'!$J$12:$J$111,0)),"")</f>
        <v/>
      </c>
      <c r="G87" s="7" t="str">
        <f t="array" ref="G87">IFERROR(INDEX('Female Results'!I$12:I$111,MATCH($A87,'Female Results'!$J$12:$J$111,0)),"")</f>
        <v/>
      </c>
      <c r="H87" s="7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spans="1:26" ht="12.75" customHeight="1" x14ac:dyDescent="0.15">
      <c r="A88" s="7" t="str">
        <f>IF(ROWS(A$4:A88)&lt;=MAX('Female Results'!$J$12:$J$111)-1,ROWS(A$4:A88),"")</f>
        <v/>
      </c>
      <c r="B88" s="8" t="str">
        <f t="array" ref="B88">IFERROR(INDEX('Female Results'!$C$12:$C$111,MATCH($A88,'Female Results'!$J$12:$J$111,0)),"")</f>
        <v/>
      </c>
      <c r="C88" s="8" t="str">
        <f t="array" ref="C88">IFERROR(INDEX('Female Results'!$D$12:$D$111,MATCH($A88,'Female Results'!$J$12:$J$111,0)),"")</f>
        <v/>
      </c>
      <c r="D88" s="7" t="str">
        <f t="array" ref="D88">IFERROR(INDEX('Female Results'!F$12:F$111,MATCH($A88,'Female Results'!$J$12:$J$111,0)),"")</f>
        <v/>
      </c>
      <c r="E88" s="7" t="str">
        <f t="array" ref="E88">IFERROR(INDEX('Female Results'!G$12:G$111,MATCH($A88,'Female Results'!$J$12:$J$111,0)),"")</f>
        <v/>
      </c>
      <c r="F88" s="7" t="str">
        <f t="array" ref="F88">IFERROR(INDEX('Female Results'!H$12:H$111,MATCH($A88,'Female Results'!$J$12:$J$111,0)),"")</f>
        <v/>
      </c>
      <c r="G88" s="7" t="str">
        <f t="array" ref="G88">IFERROR(INDEX('Female Results'!I$12:I$111,MATCH($A88,'Female Results'!$J$12:$J$111,0)),"")</f>
        <v/>
      </c>
      <c r="H88" s="7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spans="1:26" ht="12.75" customHeight="1" x14ac:dyDescent="0.15">
      <c r="A89" s="7" t="str">
        <f>IF(ROWS(A$4:A89)&lt;=MAX('Female Results'!$J$12:$J$111)-1,ROWS(A$4:A89),"")</f>
        <v/>
      </c>
      <c r="B89" s="8" t="str">
        <f t="array" ref="B89">IFERROR(INDEX('Female Results'!$C$12:$C$111,MATCH($A89,'Female Results'!$J$12:$J$111,0)),"")</f>
        <v/>
      </c>
      <c r="C89" s="8" t="str">
        <f t="array" ref="C89">IFERROR(INDEX('Female Results'!$D$12:$D$111,MATCH($A89,'Female Results'!$J$12:$J$111,0)),"")</f>
        <v/>
      </c>
      <c r="D89" s="7" t="str">
        <f t="array" ref="D89">IFERROR(INDEX('Female Results'!F$12:F$111,MATCH($A89,'Female Results'!$J$12:$J$111,0)),"")</f>
        <v/>
      </c>
      <c r="E89" s="7" t="str">
        <f t="array" ref="E89">IFERROR(INDEX('Female Results'!G$12:G$111,MATCH($A89,'Female Results'!$J$12:$J$111,0)),"")</f>
        <v/>
      </c>
      <c r="F89" s="7" t="str">
        <f t="array" ref="F89">IFERROR(INDEX('Female Results'!H$12:H$111,MATCH($A89,'Female Results'!$J$12:$J$111,0)),"")</f>
        <v/>
      </c>
      <c r="G89" s="7" t="str">
        <f t="array" ref="G89">IFERROR(INDEX('Female Results'!I$12:I$111,MATCH($A89,'Female Results'!$J$12:$J$111,0)),"")</f>
        <v/>
      </c>
      <c r="H89" s="7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spans="1:26" ht="12.75" customHeight="1" x14ac:dyDescent="0.15">
      <c r="A90" s="7" t="str">
        <f>IF(ROWS(A$4:A90)&lt;=MAX('Female Results'!$J$12:$J$111)-1,ROWS(A$4:A90),"")</f>
        <v/>
      </c>
      <c r="B90" s="8" t="str">
        <f t="array" ref="B90">IFERROR(INDEX('Female Results'!$C$12:$C$111,MATCH($A90,'Female Results'!$J$12:$J$111,0)),"")</f>
        <v/>
      </c>
      <c r="C90" s="8" t="str">
        <f t="array" ref="C90">IFERROR(INDEX('Female Results'!$D$12:$D$111,MATCH($A90,'Female Results'!$J$12:$J$111,0)),"")</f>
        <v/>
      </c>
      <c r="D90" s="7" t="str">
        <f t="array" ref="D90">IFERROR(INDEX('Female Results'!F$12:F$111,MATCH($A90,'Female Results'!$J$12:$J$111,0)),"")</f>
        <v/>
      </c>
      <c r="E90" s="7" t="str">
        <f t="array" ref="E90">IFERROR(INDEX('Female Results'!G$12:G$111,MATCH($A90,'Female Results'!$J$12:$J$111,0)),"")</f>
        <v/>
      </c>
      <c r="F90" s="7" t="str">
        <f t="array" ref="F90">IFERROR(INDEX('Female Results'!H$12:H$111,MATCH($A90,'Female Results'!$J$12:$J$111,0)),"")</f>
        <v/>
      </c>
      <c r="G90" s="7" t="str">
        <f t="array" ref="G90">IFERROR(INDEX('Female Results'!I$12:I$111,MATCH($A90,'Female Results'!$J$12:$J$111,0)),"")</f>
        <v/>
      </c>
      <c r="H90" s="7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spans="1:26" ht="12.75" customHeight="1" x14ac:dyDescent="0.15">
      <c r="A91" s="7" t="str">
        <f>IF(ROWS(A$4:A91)&lt;=MAX('Female Results'!$J$12:$J$111)-1,ROWS(A$4:A91),"")</f>
        <v/>
      </c>
      <c r="B91" s="8" t="str">
        <f t="array" ref="B91">IFERROR(INDEX('Female Results'!$C$12:$C$111,MATCH($A91,'Female Results'!$J$12:$J$111,0)),"")</f>
        <v/>
      </c>
      <c r="C91" s="8" t="str">
        <f t="array" ref="C91">IFERROR(INDEX('Female Results'!$D$12:$D$111,MATCH($A91,'Female Results'!$J$12:$J$111,0)),"")</f>
        <v/>
      </c>
      <c r="D91" s="7" t="str">
        <f t="array" ref="D91">IFERROR(INDEX('Female Results'!F$12:F$111,MATCH($A91,'Female Results'!$J$12:$J$111,0)),"")</f>
        <v/>
      </c>
      <c r="E91" s="7" t="str">
        <f t="array" ref="E91">IFERROR(INDEX('Female Results'!G$12:G$111,MATCH($A91,'Female Results'!$J$12:$J$111,0)),"")</f>
        <v/>
      </c>
      <c r="F91" s="7" t="str">
        <f t="array" ref="F91">IFERROR(INDEX('Female Results'!H$12:H$111,MATCH($A91,'Female Results'!$J$12:$J$111,0)),"")</f>
        <v/>
      </c>
      <c r="G91" s="7" t="str">
        <f t="array" ref="G91">IFERROR(INDEX('Female Results'!I$12:I$111,MATCH($A91,'Female Results'!$J$12:$J$111,0)),"")</f>
        <v/>
      </c>
      <c r="H91" s="7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spans="1:26" ht="12.75" customHeight="1" x14ac:dyDescent="0.15">
      <c r="A92" s="7" t="str">
        <f>IF(ROWS(A$4:A92)&lt;=MAX('Female Results'!$J$12:$J$111)-1,ROWS(A$4:A92),"")</f>
        <v/>
      </c>
      <c r="B92" s="8" t="str">
        <f t="array" ref="B92">IFERROR(INDEX('Female Results'!$C$12:$C$111,MATCH($A92,'Female Results'!$J$12:$J$111,0)),"")</f>
        <v/>
      </c>
      <c r="C92" s="8" t="str">
        <f t="array" ref="C92">IFERROR(INDEX('Female Results'!$D$12:$D$111,MATCH($A92,'Female Results'!$J$12:$J$111,0)),"")</f>
        <v/>
      </c>
      <c r="D92" s="7" t="str">
        <f t="array" ref="D92">IFERROR(INDEX('Female Results'!F$12:F$111,MATCH($A92,'Female Results'!$J$12:$J$111,0)),"")</f>
        <v/>
      </c>
      <c r="E92" s="7" t="str">
        <f t="array" ref="E92">IFERROR(INDEX('Female Results'!G$12:G$111,MATCH($A92,'Female Results'!$J$12:$J$111,0)),"")</f>
        <v/>
      </c>
      <c r="F92" s="7" t="str">
        <f t="array" ref="F92">IFERROR(INDEX('Female Results'!H$12:H$111,MATCH($A92,'Female Results'!$J$12:$J$111,0)),"")</f>
        <v/>
      </c>
      <c r="G92" s="7" t="str">
        <f t="array" ref="G92">IFERROR(INDEX('Female Results'!I$12:I$111,MATCH($A92,'Female Results'!$J$12:$J$111,0)),"")</f>
        <v/>
      </c>
      <c r="H92" s="7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spans="1:26" ht="12.75" customHeight="1" x14ac:dyDescent="0.15">
      <c r="A93" s="7" t="str">
        <f>IF(ROWS(A$4:A93)&lt;=MAX('Female Results'!$J$12:$J$111)-1,ROWS(A$4:A93),"")</f>
        <v/>
      </c>
      <c r="B93" s="8" t="str">
        <f t="array" ref="B93">IFERROR(INDEX('Female Results'!$C$12:$C$111,MATCH($A93,'Female Results'!$J$12:$J$111,0)),"")</f>
        <v/>
      </c>
      <c r="C93" s="8" t="str">
        <f t="array" ref="C93">IFERROR(INDEX('Female Results'!$D$12:$D$111,MATCH($A93,'Female Results'!$J$12:$J$111,0)),"")</f>
        <v/>
      </c>
      <c r="D93" s="7" t="str">
        <f t="array" ref="D93">IFERROR(INDEX('Female Results'!F$12:F$111,MATCH($A93,'Female Results'!$J$12:$J$111,0)),"")</f>
        <v/>
      </c>
      <c r="E93" s="7" t="str">
        <f t="array" ref="E93">IFERROR(INDEX('Female Results'!G$12:G$111,MATCH($A93,'Female Results'!$J$12:$J$111,0)),"")</f>
        <v/>
      </c>
      <c r="F93" s="7" t="str">
        <f t="array" ref="F93">IFERROR(INDEX('Female Results'!H$12:H$111,MATCH($A93,'Female Results'!$J$12:$J$111,0)),"")</f>
        <v/>
      </c>
      <c r="G93" s="7" t="str">
        <f t="array" ref="G93">IFERROR(INDEX('Female Results'!I$12:I$111,MATCH($A93,'Female Results'!$J$12:$J$111,0)),"")</f>
        <v/>
      </c>
      <c r="H93" s="7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spans="1:26" ht="12.75" customHeight="1" x14ac:dyDescent="0.15">
      <c r="A94" s="7" t="str">
        <f>IF(ROWS(A$4:A94)&lt;=MAX('Female Results'!$J$12:$J$111)-1,ROWS(A$4:A94),"")</f>
        <v/>
      </c>
      <c r="B94" s="8" t="str">
        <f t="array" ref="B94">IFERROR(INDEX('Female Results'!$C$12:$C$111,MATCH($A94,'Female Results'!$J$12:$J$111,0)),"")</f>
        <v/>
      </c>
      <c r="C94" s="8" t="str">
        <f t="array" ref="C94">IFERROR(INDEX('Female Results'!$D$12:$D$111,MATCH($A94,'Female Results'!$J$12:$J$111,0)),"")</f>
        <v/>
      </c>
      <c r="D94" s="7" t="str">
        <f t="array" ref="D94">IFERROR(INDEX('Female Results'!F$12:F$111,MATCH($A94,'Female Results'!$J$12:$J$111,0)),"")</f>
        <v/>
      </c>
      <c r="E94" s="7" t="str">
        <f t="array" ref="E94">IFERROR(INDEX('Female Results'!G$12:G$111,MATCH($A94,'Female Results'!$J$12:$J$111,0)),"")</f>
        <v/>
      </c>
      <c r="F94" s="7" t="str">
        <f t="array" ref="F94">IFERROR(INDEX('Female Results'!H$12:H$111,MATCH($A94,'Female Results'!$J$12:$J$111,0)),"")</f>
        <v/>
      </c>
      <c r="G94" s="7" t="str">
        <f t="array" ref="G94">IFERROR(INDEX('Female Results'!I$12:I$111,MATCH($A94,'Female Results'!$J$12:$J$111,0)),"")</f>
        <v/>
      </c>
      <c r="H94" s="7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spans="1:26" ht="12.75" customHeight="1" x14ac:dyDescent="0.15">
      <c r="A95" s="7" t="str">
        <f>IF(ROWS(A$4:A95)&lt;=MAX('Female Results'!$J$12:$J$111)-1,ROWS(A$4:A95),"")</f>
        <v/>
      </c>
      <c r="B95" s="8" t="str">
        <f t="array" ref="B95">IFERROR(INDEX('Female Results'!$C$12:$C$111,MATCH($A95,'Female Results'!$J$12:$J$111,0)),"")</f>
        <v/>
      </c>
      <c r="C95" s="8" t="str">
        <f t="array" ref="C95">IFERROR(INDEX('Female Results'!$D$12:$D$111,MATCH($A95,'Female Results'!$J$12:$J$111,0)),"")</f>
        <v/>
      </c>
      <c r="D95" s="7" t="str">
        <f t="array" ref="D95">IFERROR(INDEX('Female Results'!F$12:F$111,MATCH($A95,'Female Results'!$J$12:$J$111,0)),"")</f>
        <v/>
      </c>
      <c r="E95" s="7" t="str">
        <f t="array" ref="E95">IFERROR(INDEX('Female Results'!G$12:G$111,MATCH($A95,'Female Results'!$J$12:$J$111,0)),"")</f>
        <v/>
      </c>
      <c r="F95" s="7" t="str">
        <f t="array" ref="F95">IFERROR(INDEX('Female Results'!H$12:H$111,MATCH($A95,'Female Results'!$J$12:$J$111,0)),"")</f>
        <v/>
      </c>
      <c r="G95" s="7" t="str">
        <f t="array" ref="G95">IFERROR(INDEX('Female Results'!I$12:I$111,MATCH($A95,'Female Results'!$J$12:$J$111,0)),"")</f>
        <v/>
      </c>
      <c r="H95" s="7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spans="1:26" ht="12.75" customHeight="1" x14ac:dyDescent="0.15">
      <c r="A96" s="7" t="str">
        <f>IF(ROWS(A$4:A96)&lt;=MAX('Female Results'!$J$12:$J$111)-1,ROWS(A$4:A96),"")</f>
        <v/>
      </c>
      <c r="B96" s="8" t="str">
        <f t="array" ref="B96">IFERROR(INDEX('Female Results'!$C$12:$C$111,MATCH($A96,'Female Results'!$J$12:$J$111,0)),"")</f>
        <v/>
      </c>
      <c r="C96" s="8" t="str">
        <f t="array" ref="C96">IFERROR(INDEX('Female Results'!$D$12:$D$111,MATCH($A96,'Female Results'!$J$12:$J$111,0)),"")</f>
        <v/>
      </c>
      <c r="D96" s="7" t="str">
        <f t="array" ref="D96">IFERROR(INDEX('Female Results'!F$12:F$111,MATCH($A96,'Female Results'!$J$12:$J$111,0)),"")</f>
        <v/>
      </c>
      <c r="E96" s="7" t="str">
        <f t="array" ref="E96">IFERROR(INDEX('Female Results'!G$12:G$111,MATCH($A96,'Female Results'!$J$12:$J$111,0)),"")</f>
        <v/>
      </c>
      <c r="F96" s="7" t="str">
        <f t="array" ref="F96">IFERROR(INDEX('Female Results'!H$12:H$111,MATCH($A96,'Female Results'!$J$12:$J$111,0)),"")</f>
        <v/>
      </c>
      <c r="G96" s="7" t="str">
        <f t="array" ref="G96">IFERROR(INDEX('Female Results'!I$12:I$111,MATCH($A96,'Female Results'!$J$12:$J$111,0)),"")</f>
        <v/>
      </c>
      <c r="H96" s="7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spans="1:26" ht="12.75" customHeight="1" x14ac:dyDescent="0.15">
      <c r="A97" s="7" t="str">
        <f>IF(ROWS(A$4:A97)&lt;=MAX('Female Results'!$J$12:$J$111)-1,ROWS(A$4:A97),"")</f>
        <v/>
      </c>
      <c r="B97" s="8" t="str">
        <f t="array" ref="B97">IFERROR(INDEX('Female Results'!$C$12:$C$111,MATCH($A97,'Female Results'!$J$12:$J$111,0)),"")</f>
        <v/>
      </c>
      <c r="C97" s="8" t="str">
        <f t="array" ref="C97">IFERROR(INDEX('Female Results'!$D$12:$D$111,MATCH($A97,'Female Results'!$J$12:$J$111,0)),"")</f>
        <v/>
      </c>
      <c r="D97" s="7" t="str">
        <f t="array" ref="D97">IFERROR(INDEX('Female Results'!F$12:F$111,MATCH($A97,'Female Results'!$J$12:$J$111,0)),"")</f>
        <v/>
      </c>
      <c r="E97" s="7" t="str">
        <f t="array" ref="E97">IFERROR(INDEX('Female Results'!G$12:G$111,MATCH($A97,'Female Results'!$J$12:$J$111,0)),"")</f>
        <v/>
      </c>
      <c r="F97" s="7" t="str">
        <f t="array" ref="F97">IFERROR(INDEX('Female Results'!H$12:H$111,MATCH($A97,'Female Results'!$J$12:$J$111,0)),"")</f>
        <v/>
      </c>
      <c r="G97" s="7" t="str">
        <f t="array" ref="G97">IFERROR(INDEX('Female Results'!I$12:I$111,MATCH($A97,'Female Results'!$J$12:$J$111,0)),"")</f>
        <v/>
      </c>
      <c r="H97" s="7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spans="1:26" ht="12.75" customHeight="1" x14ac:dyDescent="0.15">
      <c r="A98" s="7" t="str">
        <f>IF(ROWS(A$4:A98)&lt;=MAX('Female Results'!$J$12:$J$111)-1,ROWS(A$4:A98),"")</f>
        <v/>
      </c>
      <c r="B98" s="8" t="str">
        <f t="array" ref="B98">IFERROR(INDEX('Female Results'!$C$12:$C$111,MATCH($A98,'Female Results'!$J$12:$J$111,0)),"")</f>
        <v/>
      </c>
      <c r="C98" s="8" t="str">
        <f t="array" ref="C98">IFERROR(INDEX('Female Results'!$D$12:$D$111,MATCH($A98,'Female Results'!$J$12:$J$111,0)),"")</f>
        <v/>
      </c>
      <c r="D98" s="7" t="str">
        <f t="array" ref="D98">IFERROR(INDEX('Female Results'!F$12:F$111,MATCH($A98,'Female Results'!$J$12:$J$111,0)),"")</f>
        <v/>
      </c>
      <c r="E98" s="7" t="str">
        <f t="array" ref="E98">IFERROR(INDEX('Female Results'!G$12:G$111,MATCH($A98,'Female Results'!$J$12:$J$111,0)),"")</f>
        <v/>
      </c>
      <c r="F98" s="7" t="str">
        <f t="array" ref="F98">IFERROR(INDEX('Female Results'!H$12:H$111,MATCH($A98,'Female Results'!$J$12:$J$111,0)),"")</f>
        <v/>
      </c>
      <c r="G98" s="7" t="str">
        <f t="array" ref="G98">IFERROR(INDEX('Female Results'!I$12:I$111,MATCH($A98,'Female Results'!$J$12:$J$111,0)),"")</f>
        <v/>
      </c>
      <c r="H98" s="7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spans="1:26" ht="12.75" customHeight="1" x14ac:dyDescent="0.15">
      <c r="A99" s="7" t="str">
        <f>IF(ROWS(A$4:A99)&lt;=MAX('Female Results'!$J$12:$J$111)-1,ROWS(A$4:A99),"")</f>
        <v/>
      </c>
      <c r="B99" s="8" t="str">
        <f t="array" ref="B99">IFERROR(INDEX('Female Results'!$C$12:$C$111,MATCH($A99,'Female Results'!$J$12:$J$111,0)),"")</f>
        <v/>
      </c>
      <c r="C99" s="8" t="str">
        <f t="array" ref="C99">IFERROR(INDEX('Female Results'!$D$12:$D$111,MATCH($A99,'Female Results'!$J$12:$J$111,0)),"")</f>
        <v/>
      </c>
      <c r="D99" s="7" t="str">
        <f t="array" ref="D99">IFERROR(INDEX('Female Results'!F$12:F$111,MATCH($A99,'Female Results'!$J$12:$J$111,0)),"")</f>
        <v/>
      </c>
      <c r="E99" s="7" t="str">
        <f t="array" ref="E99">IFERROR(INDEX('Female Results'!G$12:G$111,MATCH($A99,'Female Results'!$J$12:$J$111,0)),"")</f>
        <v/>
      </c>
      <c r="F99" s="7" t="str">
        <f t="array" ref="F99">IFERROR(INDEX('Female Results'!H$12:H$111,MATCH($A99,'Female Results'!$J$12:$J$111,0)),"")</f>
        <v/>
      </c>
      <c r="G99" s="7" t="str">
        <f t="array" ref="G99">IFERROR(INDEX('Female Results'!I$12:I$111,MATCH($A99,'Female Results'!$J$12:$J$111,0)),"")</f>
        <v/>
      </c>
      <c r="H99" s="7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spans="1:26" ht="12.75" customHeight="1" x14ac:dyDescent="0.15">
      <c r="A100" s="7" t="str">
        <f>IF(ROWS(A$4:A100)&lt;=MAX('Female Results'!$J$12:$J$111)-1,ROWS(A$4:A100),"")</f>
        <v/>
      </c>
      <c r="B100" s="8" t="str">
        <f t="array" ref="B100">IFERROR(INDEX('Female Results'!$C$12:$C$111,MATCH($A100,'Female Results'!$J$12:$J$111,0)),"")</f>
        <v/>
      </c>
      <c r="C100" s="8" t="str">
        <f t="array" ref="C100">IFERROR(INDEX('Female Results'!$D$12:$D$111,MATCH($A100,'Female Results'!$J$12:$J$111,0)),"")</f>
        <v/>
      </c>
      <c r="D100" s="7" t="str">
        <f t="array" ref="D100">IFERROR(INDEX('Female Results'!F$12:F$111,MATCH($A100,'Female Results'!$J$12:$J$111,0)),"")</f>
        <v/>
      </c>
      <c r="E100" s="7" t="str">
        <f t="array" ref="E100">IFERROR(INDEX('Female Results'!G$12:G$111,MATCH($A100,'Female Results'!$J$12:$J$111,0)),"")</f>
        <v/>
      </c>
      <c r="F100" s="7" t="str">
        <f t="array" ref="F100">IFERROR(INDEX('Female Results'!H$12:H$111,MATCH($A100,'Female Results'!$J$12:$J$111,0)),"")</f>
        <v/>
      </c>
      <c r="G100" s="7" t="str">
        <f t="array" ref="G100">IFERROR(INDEX('Female Results'!I$12:I$111,MATCH($A100,'Female Results'!$J$12:$J$111,0)),"")</f>
        <v/>
      </c>
      <c r="H100" s="7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spans="1:26" ht="12.75" customHeight="1" x14ac:dyDescent="0.15">
      <c r="A101" s="7" t="str">
        <f>IF(ROWS(A$4:A101)&lt;=MAX('Female Results'!$J$12:$J$111)-1,ROWS(A$4:A101),"")</f>
        <v/>
      </c>
      <c r="B101" s="8" t="str">
        <f t="array" ref="B101">IFERROR(INDEX('Female Results'!$C$12:$C$111,MATCH($A101,'Female Results'!$J$12:$J$111,0)),"")</f>
        <v/>
      </c>
      <c r="C101" s="8" t="str">
        <f t="array" ref="C101">IFERROR(INDEX('Female Results'!$D$12:$D$111,MATCH($A101,'Female Results'!$J$12:$J$111,0)),"")</f>
        <v/>
      </c>
      <c r="D101" s="7" t="str">
        <f t="array" ref="D101">IFERROR(INDEX('Female Results'!F$12:F$111,MATCH($A101,'Female Results'!$J$12:$J$111,0)),"")</f>
        <v/>
      </c>
      <c r="E101" s="7" t="str">
        <f t="array" ref="E101">IFERROR(INDEX('Female Results'!G$12:G$111,MATCH($A101,'Female Results'!$J$12:$J$111,0)),"")</f>
        <v/>
      </c>
      <c r="F101" s="7" t="str">
        <f t="array" ref="F101">IFERROR(INDEX('Female Results'!H$12:H$111,MATCH($A101,'Female Results'!$J$12:$J$111,0)),"")</f>
        <v/>
      </c>
      <c r="G101" s="7" t="str">
        <f t="array" ref="G101">IFERROR(INDEX('Female Results'!I$12:I$111,MATCH($A101,'Female Results'!$J$12:$J$111,0)),"")</f>
        <v/>
      </c>
      <c r="H101" s="7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spans="1:26" ht="12.75" customHeight="1" x14ac:dyDescent="0.15">
      <c r="A102" s="7" t="str">
        <f>IF(ROWS(A$4:A102)&lt;=MAX('Female Results'!$J$12:$J$111)-1,ROWS(A$4:A102),"")</f>
        <v/>
      </c>
      <c r="B102" s="8" t="str">
        <f t="array" ref="B102">IFERROR(INDEX('Female Results'!$C$12:$C$111,MATCH($A102,'Female Results'!$J$12:$J$111,0)),"")</f>
        <v/>
      </c>
      <c r="C102" s="8" t="str">
        <f t="array" ref="C102">IFERROR(INDEX('Female Results'!$D$12:$D$111,MATCH($A102,'Female Results'!$J$12:$J$111,0)),"")</f>
        <v/>
      </c>
      <c r="D102" s="7" t="str">
        <f t="array" ref="D102">IFERROR(INDEX('Female Results'!F$12:F$111,MATCH($A102,'Female Results'!$J$12:$J$111,0)),"")</f>
        <v/>
      </c>
      <c r="E102" s="7" t="str">
        <f t="array" ref="E102">IFERROR(INDEX('Female Results'!G$12:G$111,MATCH($A102,'Female Results'!$J$12:$J$111,0)),"")</f>
        <v/>
      </c>
      <c r="F102" s="7" t="str">
        <f t="array" ref="F102">IFERROR(INDEX('Female Results'!H$12:H$111,MATCH($A102,'Female Results'!$J$12:$J$111,0)),"")</f>
        <v/>
      </c>
      <c r="G102" s="7" t="str">
        <f t="array" ref="G102">IFERROR(INDEX('Female Results'!I$12:I$111,MATCH($A102,'Female Results'!$J$12:$J$111,0)),"")</f>
        <v/>
      </c>
      <c r="H102" s="7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spans="1:26" ht="12.75" customHeight="1" x14ac:dyDescent="0.15">
      <c r="A103" s="7" t="str">
        <f>IF(ROWS(A$4:A103)&lt;=MAX('Female Results'!$J$12:$J$111)-1,ROWS(A$4:A103),"")</f>
        <v/>
      </c>
      <c r="B103" s="8" t="str">
        <f t="array" ref="B103">IFERROR(INDEX('Female Results'!$C$12:$C$111,MATCH($A103,'Female Results'!$J$12:$J$111,0)),"")</f>
        <v/>
      </c>
      <c r="C103" s="8" t="str">
        <f t="array" ref="C103">IFERROR(INDEX('Female Results'!$D$12:$D$111,MATCH($A103,'Female Results'!$J$12:$J$111,0)),"")</f>
        <v/>
      </c>
      <c r="D103" s="7" t="str">
        <f t="array" ref="D103">IFERROR(INDEX('Female Results'!F$12:F$111,MATCH($A103,'Female Results'!$J$12:$J$111,0)),"")</f>
        <v/>
      </c>
      <c r="E103" s="7" t="str">
        <f t="array" ref="E103">IFERROR(INDEX('Female Results'!G$12:G$111,MATCH($A103,'Female Results'!$J$12:$J$111,0)),"")</f>
        <v/>
      </c>
      <c r="F103" s="7" t="str">
        <f t="array" ref="F103">IFERROR(INDEX('Female Results'!H$12:H$111,MATCH($A103,'Female Results'!$J$12:$J$111,0)),"")</f>
        <v/>
      </c>
      <c r="G103" s="7" t="str">
        <f t="array" ref="G103">IFERROR(INDEX('Female Results'!I$12:I$111,MATCH($A103,'Female Results'!$J$12:$J$111,0)),"")</f>
        <v/>
      </c>
      <c r="H103" s="7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spans="1:26" ht="12.75" customHeight="1" x14ac:dyDescent="0.15">
      <c r="A104" s="7" t="str">
        <f>IF(ROWS(A$4:A104)&lt;=MAX('Female Results'!$J$12:$J$111)-1,ROWS(A$4:A104),"")</f>
        <v/>
      </c>
      <c r="B104" s="8" t="str">
        <f t="array" ref="B104">IFERROR(INDEX('Female Results'!$C$12:$C$111,MATCH($A104,'Female Results'!$J$12:$J$111,0)),"")</f>
        <v/>
      </c>
      <c r="C104" s="8" t="str">
        <f t="array" ref="C104">IFERROR(INDEX('Female Results'!$D$12:$D$111,MATCH($A104,'Female Results'!$J$12:$J$111,0)),"")</f>
        <v/>
      </c>
      <c r="D104" s="7" t="str">
        <f t="array" ref="D104">IFERROR(INDEX('Female Results'!F$12:F$111,MATCH($A104,'Female Results'!$J$12:$J$111,0)),"")</f>
        <v/>
      </c>
      <c r="E104" s="7" t="str">
        <f t="array" ref="E104">IFERROR(INDEX('Female Results'!G$12:G$111,MATCH($A104,'Female Results'!$J$12:$J$111,0)),"")</f>
        <v/>
      </c>
      <c r="F104" s="7" t="str">
        <f t="array" ref="F104">IFERROR(INDEX('Female Results'!H$12:H$111,MATCH($A104,'Female Results'!$J$12:$J$111,0)),"")</f>
        <v/>
      </c>
      <c r="G104" s="7" t="str">
        <f t="array" ref="G104">IFERROR(INDEX('Female Results'!I$12:I$111,MATCH($A104,'Female Results'!$J$12:$J$111,0)),"")</f>
        <v/>
      </c>
      <c r="H104" s="7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spans="1:26" ht="12.75" customHeight="1" x14ac:dyDescent="0.15">
      <c r="A105" s="7" t="str">
        <f>IF(ROWS(A$4:A105)&lt;=MAX('Female Results'!$J$12:$J$111)-1,ROWS(A$4:A105),"")</f>
        <v/>
      </c>
      <c r="B105" s="8" t="str">
        <f t="array" ref="B105">IFERROR(INDEX('Female Results'!$C$12:$C$111,MATCH($A105,'Female Results'!$J$12:$J$111,0)),"")</f>
        <v/>
      </c>
      <c r="C105" s="8" t="str">
        <f t="array" ref="C105">IFERROR(INDEX('Female Results'!$D$12:$D$111,MATCH($A105,'Female Results'!$J$12:$J$111,0)),"")</f>
        <v/>
      </c>
      <c r="D105" s="7" t="str">
        <f t="array" ref="D105">IFERROR(INDEX('Female Results'!F$12:F$111,MATCH($A105,'Female Results'!$J$12:$J$111,0)),"")</f>
        <v/>
      </c>
      <c r="E105" s="7" t="str">
        <f t="array" ref="E105">IFERROR(INDEX('Female Results'!G$12:G$111,MATCH($A105,'Female Results'!$J$12:$J$111,0)),"")</f>
        <v/>
      </c>
      <c r="F105" s="7" t="str">
        <f t="array" ref="F105">IFERROR(INDEX('Female Results'!H$12:H$111,MATCH($A105,'Female Results'!$J$12:$J$111,0)),"")</f>
        <v/>
      </c>
      <c r="G105" s="7" t="str">
        <f t="array" ref="G105">IFERROR(INDEX('Female Results'!I$12:I$111,MATCH($A105,'Female Results'!$J$12:$J$111,0)),"")</f>
        <v/>
      </c>
      <c r="H105" s="7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spans="1:26" ht="12.75" customHeight="1" x14ac:dyDescent="0.15">
      <c r="A106" s="7" t="str">
        <f>IF(ROWS(A$4:A106)&lt;=MAX('Female Results'!$J$12:$J$111)-1,ROWS(A$4:A106),"")</f>
        <v/>
      </c>
      <c r="B106" s="8" t="str">
        <f t="array" ref="B106">IFERROR(INDEX('Female Results'!$C$12:$C$111,MATCH($A106,'Female Results'!$J$12:$J$111,0)),"")</f>
        <v/>
      </c>
      <c r="C106" s="8" t="str">
        <f t="array" ref="C106">IFERROR(INDEX('Female Results'!$D$12:$D$111,MATCH($A106,'Female Results'!$J$12:$J$111,0)),"")</f>
        <v/>
      </c>
      <c r="D106" s="7" t="str">
        <f t="array" ref="D106">IFERROR(INDEX('Female Results'!F$12:F$111,MATCH($A106,'Female Results'!$J$12:$J$111,0)),"")</f>
        <v/>
      </c>
      <c r="E106" s="7" t="str">
        <f t="array" ref="E106">IFERROR(INDEX('Female Results'!G$12:G$111,MATCH($A106,'Female Results'!$J$12:$J$111,0)),"")</f>
        <v/>
      </c>
      <c r="F106" s="7" t="str">
        <f t="array" ref="F106">IFERROR(INDEX('Female Results'!H$12:H$111,MATCH($A106,'Female Results'!$J$12:$J$111,0)),"")</f>
        <v/>
      </c>
      <c r="G106" s="7" t="str">
        <f t="array" ref="G106">IFERROR(INDEX('Female Results'!I$12:I$111,MATCH($A106,'Female Results'!$J$12:$J$111,0)),"")</f>
        <v/>
      </c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spans="1:26" ht="12.75" customHeight="1" x14ac:dyDescent="0.15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spans="1:26" ht="12.75" customHeight="1" x14ac:dyDescent="0.15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spans="1:26" ht="12.75" customHeight="1" x14ac:dyDescent="0.15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spans="1:26" ht="12.75" customHeight="1" x14ac:dyDescent="0.15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spans="1:26" ht="12.75" customHeight="1" x14ac:dyDescent="0.15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spans="1:26" ht="12.75" customHeight="1" x14ac:dyDescent="0.15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spans="1:26" ht="12.75" customHeight="1" x14ac:dyDescent="0.15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spans="1:26" ht="12.75" customHeight="1" x14ac:dyDescent="0.15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spans="1:26" ht="12.75" customHeight="1" x14ac:dyDescent="0.15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spans="1:26" ht="12.75" customHeight="1" x14ac:dyDescent="0.15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spans="1:26" ht="12.75" customHeight="1" x14ac:dyDescent="0.15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spans="1:26" ht="12.75" customHeight="1" x14ac:dyDescent="0.15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spans="1:26" ht="12.75" customHeight="1" x14ac:dyDescent="0.15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spans="1:26" ht="12.75" customHeight="1" x14ac:dyDescent="0.15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spans="1:26" ht="12.75" customHeight="1" x14ac:dyDescent="0.15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spans="1:26" ht="12.75" customHeight="1" x14ac:dyDescent="0.15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spans="1:26" ht="12.75" customHeight="1" x14ac:dyDescent="0.15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spans="1:26" ht="12.75" customHeight="1" x14ac:dyDescent="0.15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spans="1:26" ht="12.75" customHeight="1" x14ac:dyDescent="0.15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spans="1:26" ht="12.75" customHeight="1" x14ac:dyDescent="0.15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spans="1:26" ht="12.75" customHeight="1" x14ac:dyDescent="0.15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spans="1:26" ht="12.75" customHeight="1" x14ac:dyDescent="0.15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spans="1:26" ht="12.75" customHeight="1" x14ac:dyDescent="0.15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spans="1:26" ht="12.75" customHeight="1" x14ac:dyDescent="0.15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spans="1:26" ht="12.75" customHeight="1" x14ac:dyDescent="0.15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spans="1:26" ht="12.75" customHeight="1" x14ac:dyDescent="0.15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spans="1:26" ht="12.75" customHeight="1" x14ac:dyDescent="0.15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spans="1:26" ht="12.75" customHeight="1" x14ac:dyDescent="0.15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spans="1:26" ht="12.75" customHeight="1" x14ac:dyDescent="0.15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spans="1:26" ht="12.75" customHeight="1" x14ac:dyDescent="0.15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spans="1:26" ht="12.75" customHeight="1" x14ac:dyDescent="0.15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spans="1:26" ht="12.75" customHeight="1" x14ac:dyDescent="0.15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spans="1:26" ht="12.75" customHeight="1" x14ac:dyDescent="0.15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spans="1:26" ht="12.75" customHeight="1" x14ac:dyDescent="0.15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spans="1:26" ht="12.75" customHeight="1" x14ac:dyDescent="0.15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spans="1:26" ht="12.75" customHeight="1" x14ac:dyDescent="0.15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spans="1:26" ht="12.75" customHeight="1" x14ac:dyDescent="0.15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spans="1:26" ht="12.75" customHeight="1" x14ac:dyDescent="0.15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spans="1:26" ht="12.75" customHeight="1" x14ac:dyDescent="0.15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spans="1:26" ht="12.75" customHeight="1" x14ac:dyDescent="0.15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spans="1:26" ht="12.75" customHeight="1" x14ac:dyDescent="0.15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spans="1:26" ht="12.75" customHeight="1" x14ac:dyDescent="0.15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spans="1:26" ht="12.75" customHeight="1" x14ac:dyDescent="0.15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spans="1:26" ht="12.75" customHeight="1" x14ac:dyDescent="0.15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spans="1:26" ht="12.75" customHeight="1" x14ac:dyDescent="0.15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spans="1:26" ht="12.75" customHeight="1" x14ac:dyDescent="0.15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spans="1:26" ht="12.75" customHeight="1" x14ac:dyDescent="0.15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spans="1:26" ht="12.75" customHeight="1" x14ac:dyDescent="0.15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spans="1:26" ht="12.75" customHeight="1" x14ac:dyDescent="0.15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spans="1:26" ht="12.75" customHeight="1" x14ac:dyDescent="0.15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spans="1:26" ht="12.75" customHeight="1" x14ac:dyDescent="0.15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spans="1:26" ht="12.75" customHeight="1" x14ac:dyDescent="0.15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spans="1:26" ht="12.75" customHeight="1" x14ac:dyDescent="0.15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spans="1:26" ht="12.75" customHeight="1" x14ac:dyDescent="0.15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spans="1:26" ht="12.75" customHeight="1" x14ac:dyDescent="0.15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spans="1:26" ht="12.75" customHeight="1" x14ac:dyDescent="0.15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spans="1:26" ht="12.75" customHeight="1" x14ac:dyDescent="0.15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spans="1:26" ht="12.75" customHeight="1" x14ac:dyDescent="0.15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spans="1:26" ht="12.75" customHeight="1" x14ac:dyDescent="0.15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spans="1:26" ht="12.75" customHeight="1" x14ac:dyDescent="0.15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spans="1:26" ht="12.75" customHeight="1" x14ac:dyDescent="0.15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spans="1:26" ht="12.75" customHeight="1" x14ac:dyDescent="0.15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spans="1:26" ht="12.75" customHeight="1" x14ac:dyDescent="0.15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spans="1:26" ht="12.75" customHeight="1" x14ac:dyDescent="0.15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spans="1:26" ht="12.75" customHeight="1" x14ac:dyDescent="0.15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spans="1:26" ht="12.75" customHeight="1" x14ac:dyDescent="0.15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spans="1:26" ht="12.75" customHeight="1" x14ac:dyDescent="0.15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spans="1:26" ht="12.75" customHeight="1" x14ac:dyDescent="0.15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spans="1:26" ht="12.75" customHeight="1" x14ac:dyDescent="0.15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spans="1:26" ht="12.75" customHeight="1" x14ac:dyDescent="0.15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spans="1:26" ht="12.75" customHeight="1" x14ac:dyDescent="0.15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spans="1:26" ht="12.75" customHeight="1" x14ac:dyDescent="0.15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spans="1:26" ht="12.75" customHeight="1" x14ac:dyDescent="0.15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spans="1:26" ht="12.75" customHeight="1" x14ac:dyDescent="0.15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spans="1:26" ht="12.75" customHeight="1" x14ac:dyDescent="0.15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spans="1:26" ht="12.75" customHeight="1" x14ac:dyDescent="0.15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spans="1:26" ht="12.75" customHeight="1" x14ac:dyDescent="0.15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spans="1:26" ht="12.75" customHeight="1" x14ac:dyDescent="0.15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spans="1:26" ht="12.75" customHeight="1" x14ac:dyDescent="0.15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spans="1:26" ht="12.75" customHeight="1" x14ac:dyDescent="0.15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spans="1:26" ht="12.75" customHeight="1" x14ac:dyDescent="0.15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spans="1:26" ht="12.75" customHeight="1" x14ac:dyDescent="0.15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spans="1:26" ht="12.75" customHeight="1" x14ac:dyDescent="0.15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spans="1:26" ht="12.75" customHeight="1" x14ac:dyDescent="0.15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spans="1:26" ht="12.75" customHeight="1" x14ac:dyDescent="0.15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spans="1:26" ht="12.75" customHeight="1" x14ac:dyDescent="0.15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spans="1:26" ht="12.75" customHeight="1" x14ac:dyDescent="0.15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spans="1:26" ht="12.75" customHeight="1" x14ac:dyDescent="0.15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spans="1:26" ht="12.75" customHeight="1" x14ac:dyDescent="0.15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spans="1:26" ht="12.75" customHeight="1" x14ac:dyDescent="0.15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spans="1:26" ht="12.75" customHeight="1" x14ac:dyDescent="0.15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spans="1:26" ht="12.75" customHeight="1" x14ac:dyDescent="0.15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spans="1:26" ht="12.75" customHeight="1" x14ac:dyDescent="0.15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spans="1:26" ht="12.75" customHeight="1" x14ac:dyDescent="0.15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spans="1:26" ht="12.75" customHeight="1" x14ac:dyDescent="0.15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spans="1:26" ht="12.75" customHeight="1" x14ac:dyDescent="0.15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ht="12.75" customHeight="1" x14ac:dyDescent="0.15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spans="1:26" ht="12.75" customHeight="1" x14ac:dyDescent="0.15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spans="1:26" ht="12.75" customHeight="1" x14ac:dyDescent="0.15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spans="1:26" ht="12.75" customHeight="1" x14ac:dyDescent="0.15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spans="1:26" ht="12.75" customHeight="1" x14ac:dyDescent="0.15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spans="1:26" ht="12.75" customHeight="1" x14ac:dyDescent="0.15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spans="1:26" ht="12.75" customHeight="1" x14ac:dyDescent="0.15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spans="1:26" ht="12.75" customHeight="1" x14ac:dyDescent="0.15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spans="1:26" ht="12.75" customHeight="1" x14ac:dyDescent="0.15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spans="1:26" ht="12.75" customHeight="1" x14ac:dyDescent="0.15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spans="1:26" ht="12.75" customHeight="1" x14ac:dyDescent="0.15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spans="1:26" ht="12.75" customHeight="1" x14ac:dyDescent="0.15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spans="1:26" ht="12.75" customHeight="1" x14ac:dyDescent="0.15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spans="1:26" ht="12.75" customHeight="1" x14ac:dyDescent="0.15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spans="1:26" ht="12.75" customHeight="1" x14ac:dyDescent="0.15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spans="1:26" ht="12.75" customHeight="1" x14ac:dyDescent="0.15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spans="1:26" ht="12.75" customHeight="1" x14ac:dyDescent="0.15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spans="1:26" ht="12.75" customHeight="1" x14ac:dyDescent="0.15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spans="1:26" ht="12.75" customHeight="1" x14ac:dyDescent="0.15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spans="1:26" ht="12.75" customHeight="1" x14ac:dyDescent="0.15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spans="1:26" ht="12.75" customHeight="1" x14ac:dyDescent="0.15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spans="1:26" ht="12.75" customHeight="1" x14ac:dyDescent="0.15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spans="1:26" ht="12.75" customHeight="1" x14ac:dyDescent="0.15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spans="1:26" ht="12.75" customHeight="1" x14ac:dyDescent="0.15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spans="1:26" ht="12.75" customHeight="1" x14ac:dyDescent="0.15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spans="1:26" ht="12.75" customHeight="1" x14ac:dyDescent="0.15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spans="1:26" ht="12.75" customHeight="1" x14ac:dyDescent="0.15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spans="1:26" ht="12.75" customHeight="1" x14ac:dyDescent="0.15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spans="1:26" ht="12.75" customHeight="1" x14ac:dyDescent="0.15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spans="1:26" ht="12.75" customHeight="1" x14ac:dyDescent="0.15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spans="1:26" ht="12.75" customHeight="1" x14ac:dyDescent="0.15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spans="1:26" ht="12.75" customHeight="1" x14ac:dyDescent="0.15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spans="1:26" ht="12.75" customHeight="1" x14ac:dyDescent="0.15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spans="1:26" ht="12.75" customHeight="1" x14ac:dyDescent="0.15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spans="1:26" ht="12.75" customHeight="1" x14ac:dyDescent="0.15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spans="1:26" ht="12.75" customHeight="1" x14ac:dyDescent="0.15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spans="1:26" ht="12.75" customHeight="1" x14ac:dyDescent="0.15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spans="1:26" ht="12.75" customHeight="1" x14ac:dyDescent="0.15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spans="1:26" ht="12.75" customHeight="1" x14ac:dyDescent="0.15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spans="1:26" ht="12.75" customHeight="1" x14ac:dyDescent="0.15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spans="1:26" ht="12.75" customHeight="1" x14ac:dyDescent="0.15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spans="1:26" ht="12.75" customHeight="1" x14ac:dyDescent="0.15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spans="1:26" ht="12.75" customHeight="1" x14ac:dyDescent="0.15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spans="1:26" ht="12.75" customHeight="1" x14ac:dyDescent="0.15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spans="1:26" ht="12.75" customHeight="1" x14ac:dyDescent="0.15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spans="1:26" ht="12.75" customHeight="1" x14ac:dyDescent="0.15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spans="1:26" ht="12.75" customHeight="1" x14ac:dyDescent="0.15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spans="1:26" ht="12.75" customHeight="1" x14ac:dyDescent="0.15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spans="1:26" ht="12.75" customHeight="1" x14ac:dyDescent="0.15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spans="1:26" ht="12.75" customHeight="1" x14ac:dyDescent="0.15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spans="1:26" ht="12.75" customHeight="1" x14ac:dyDescent="0.15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spans="1:26" ht="12.75" customHeight="1" x14ac:dyDescent="0.15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spans="1:26" ht="12.75" customHeight="1" x14ac:dyDescent="0.15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spans="1:26" ht="12.75" customHeight="1" x14ac:dyDescent="0.15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spans="1:26" ht="12.75" customHeight="1" x14ac:dyDescent="0.15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spans="1:26" ht="12.75" customHeight="1" x14ac:dyDescent="0.15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spans="1:26" ht="12.75" customHeight="1" x14ac:dyDescent="0.15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spans="1:26" ht="12.75" customHeight="1" x14ac:dyDescent="0.15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spans="1:26" ht="12.75" customHeight="1" x14ac:dyDescent="0.15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spans="1:26" ht="12.75" customHeight="1" x14ac:dyDescent="0.15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spans="1:26" ht="12.75" customHeight="1" x14ac:dyDescent="0.15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spans="1:26" ht="12.75" customHeight="1" x14ac:dyDescent="0.15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spans="1:26" ht="12.75" customHeight="1" x14ac:dyDescent="0.15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spans="1:26" ht="12.75" customHeight="1" x14ac:dyDescent="0.15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spans="1:26" ht="12.75" customHeight="1" x14ac:dyDescent="0.15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spans="1:26" ht="12.75" customHeight="1" x14ac:dyDescent="0.15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spans="1:26" ht="12.75" customHeight="1" x14ac:dyDescent="0.15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spans="1:26" ht="12.75" customHeight="1" x14ac:dyDescent="0.15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spans="1:26" ht="12.75" customHeight="1" x14ac:dyDescent="0.15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spans="1:26" ht="12.75" customHeight="1" x14ac:dyDescent="0.15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spans="1:26" ht="12.75" customHeight="1" x14ac:dyDescent="0.15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spans="1:26" ht="12.75" customHeight="1" x14ac:dyDescent="0.15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spans="1:26" ht="12.75" customHeight="1" x14ac:dyDescent="0.15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spans="1:26" ht="12.75" customHeight="1" x14ac:dyDescent="0.15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spans="1:26" ht="12.75" customHeight="1" x14ac:dyDescent="0.15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spans="1:26" ht="12.75" customHeight="1" x14ac:dyDescent="0.15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spans="1:26" ht="12.75" customHeight="1" x14ac:dyDescent="0.15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spans="1:26" ht="12.75" customHeight="1" x14ac:dyDescent="0.15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spans="1:26" ht="12.75" customHeight="1" x14ac:dyDescent="0.15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spans="1:26" ht="12.75" customHeight="1" x14ac:dyDescent="0.15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spans="1:26" ht="12.75" customHeight="1" x14ac:dyDescent="0.15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spans="1:26" ht="12.75" customHeight="1" x14ac:dyDescent="0.15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spans="1:26" ht="12.75" customHeight="1" x14ac:dyDescent="0.15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spans="1:26" ht="12.75" customHeight="1" x14ac:dyDescent="0.15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spans="1:26" ht="12.75" customHeight="1" x14ac:dyDescent="0.15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spans="1:26" ht="12.75" customHeight="1" x14ac:dyDescent="0.15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spans="1:26" ht="12.75" customHeight="1" x14ac:dyDescent="0.15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spans="1:26" ht="12.75" customHeight="1" x14ac:dyDescent="0.15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spans="1:26" ht="12.75" customHeight="1" x14ac:dyDescent="0.15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spans="1:26" ht="12.75" customHeight="1" x14ac:dyDescent="0.15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spans="1:26" ht="12.75" customHeight="1" x14ac:dyDescent="0.15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spans="1:26" ht="12.75" customHeight="1" x14ac:dyDescent="0.15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spans="1:26" ht="12.75" customHeight="1" x14ac:dyDescent="0.15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spans="1:26" ht="12.75" customHeight="1" x14ac:dyDescent="0.15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spans="1:26" ht="12.75" customHeight="1" x14ac:dyDescent="0.15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spans="1:26" ht="12.75" customHeight="1" x14ac:dyDescent="0.15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spans="1:26" ht="12.75" customHeight="1" x14ac:dyDescent="0.15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spans="1:26" ht="12.75" customHeight="1" x14ac:dyDescent="0.15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spans="1:26" ht="12.75" customHeight="1" x14ac:dyDescent="0.15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spans="1:26" ht="12.75" customHeight="1" x14ac:dyDescent="0.15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spans="1:26" ht="12.75" customHeight="1" x14ac:dyDescent="0.15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spans="1:26" ht="12.75" customHeight="1" x14ac:dyDescent="0.15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spans="1:26" ht="12.75" customHeight="1" x14ac:dyDescent="0.15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spans="1:26" ht="12.75" customHeight="1" x14ac:dyDescent="0.15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spans="1:26" ht="12.75" customHeight="1" x14ac:dyDescent="0.15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spans="1:26" ht="12.75" customHeight="1" x14ac:dyDescent="0.15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spans="1:26" ht="12.75" customHeight="1" x14ac:dyDescent="0.15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spans="1:26" ht="12.75" customHeight="1" x14ac:dyDescent="0.15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spans="1:26" ht="12.75" customHeight="1" x14ac:dyDescent="0.15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spans="1:26" ht="12.75" customHeight="1" x14ac:dyDescent="0.15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spans="1:26" ht="12.75" customHeight="1" x14ac:dyDescent="0.15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spans="1:26" ht="12.75" customHeight="1" x14ac:dyDescent="0.15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spans="1:26" ht="12.75" customHeight="1" x14ac:dyDescent="0.15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spans="1:26" ht="12.75" customHeight="1" x14ac:dyDescent="0.15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spans="1:26" ht="12.75" customHeight="1" x14ac:dyDescent="0.15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spans="1:26" ht="12.75" customHeight="1" x14ac:dyDescent="0.15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spans="1:26" ht="12.75" customHeight="1" x14ac:dyDescent="0.15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spans="1:26" ht="12.75" customHeight="1" x14ac:dyDescent="0.15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spans="1:26" ht="12.75" customHeight="1" x14ac:dyDescent="0.15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spans="1:26" ht="12.75" customHeight="1" x14ac:dyDescent="0.15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spans="1:26" ht="12.75" customHeight="1" x14ac:dyDescent="0.15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spans="1:26" ht="12.75" customHeight="1" x14ac:dyDescent="0.15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spans="1:26" ht="12.75" customHeight="1" x14ac:dyDescent="0.15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spans="1:26" ht="12.75" customHeight="1" x14ac:dyDescent="0.15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spans="1:26" ht="12.75" customHeight="1" x14ac:dyDescent="0.15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spans="1:26" ht="12.75" customHeight="1" x14ac:dyDescent="0.15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spans="1:26" ht="12.75" customHeight="1" x14ac:dyDescent="0.15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spans="1:26" ht="12.75" customHeight="1" x14ac:dyDescent="0.15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spans="1:26" ht="12.75" customHeight="1" x14ac:dyDescent="0.15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spans="1:26" ht="12.75" customHeight="1" x14ac:dyDescent="0.15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spans="1:26" ht="12.75" customHeight="1" x14ac:dyDescent="0.15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spans="1:26" ht="12.75" customHeight="1" x14ac:dyDescent="0.15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spans="1:26" ht="12.75" customHeight="1" x14ac:dyDescent="0.15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spans="1:26" ht="12.75" customHeight="1" x14ac:dyDescent="0.15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spans="1:26" ht="12.75" customHeight="1" x14ac:dyDescent="0.15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spans="1:26" ht="12.75" customHeight="1" x14ac:dyDescent="0.15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spans="1:26" ht="12.75" customHeight="1" x14ac:dyDescent="0.15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spans="1:26" ht="12.75" customHeight="1" x14ac:dyDescent="0.15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spans="1:26" ht="12.75" customHeight="1" x14ac:dyDescent="0.15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spans="1:26" ht="12.75" customHeight="1" x14ac:dyDescent="0.15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spans="1:26" ht="12.75" customHeight="1" x14ac:dyDescent="0.15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spans="1:26" ht="12.75" customHeight="1" x14ac:dyDescent="0.15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spans="1:26" ht="12.75" customHeight="1" x14ac:dyDescent="0.15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spans="1:26" ht="12.75" customHeight="1" x14ac:dyDescent="0.15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spans="1:26" ht="12.75" customHeight="1" x14ac:dyDescent="0.15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spans="1:26" ht="12.75" customHeight="1" x14ac:dyDescent="0.15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spans="1:26" ht="12.75" customHeight="1" x14ac:dyDescent="0.15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spans="1:26" ht="12.75" customHeight="1" x14ac:dyDescent="0.15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spans="1:26" ht="12.75" customHeight="1" x14ac:dyDescent="0.15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spans="1:26" ht="12.75" customHeight="1" x14ac:dyDescent="0.15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spans="1:26" ht="12.75" customHeight="1" x14ac:dyDescent="0.15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spans="1:26" ht="12.75" customHeight="1" x14ac:dyDescent="0.15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spans="1:26" ht="12.75" customHeight="1" x14ac:dyDescent="0.15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spans="1:26" ht="12.75" customHeight="1" x14ac:dyDescent="0.15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spans="1:26" ht="12.75" customHeight="1" x14ac:dyDescent="0.15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spans="1:26" ht="12.75" customHeight="1" x14ac:dyDescent="0.15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spans="1:26" ht="12.75" customHeight="1" x14ac:dyDescent="0.15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spans="1:26" ht="12.75" customHeight="1" x14ac:dyDescent="0.15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spans="1:26" ht="12.75" customHeight="1" x14ac:dyDescent="0.15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spans="1:26" ht="12.75" customHeight="1" x14ac:dyDescent="0.15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spans="1:26" ht="12.75" customHeight="1" x14ac:dyDescent="0.15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spans="1:26" ht="12.75" customHeight="1" x14ac:dyDescent="0.15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spans="1:26" ht="12.75" customHeight="1" x14ac:dyDescent="0.15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spans="1:26" ht="12.75" customHeight="1" x14ac:dyDescent="0.15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spans="1:26" ht="12.75" customHeight="1" x14ac:dyDescent="0.15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spans="1:26" ht="12.75" customHeight="1" x14ac:dyDescent="0.15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spans="1:26" ht="12.75" customHeight="1" x14ac:dyDescent="0.15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spans="1:26" ht="12.75" customHeight="1" x14ac:dyDescent="0.15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spans="1:26" ht="12.75" customHeight="1" x14ac:dyDescent="0.15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spans="1:26" ht="12.75" customHeight="1" x14ac:dyDescent="0.15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spans="1:26" ht="12.75" customHeight="1" x14ac:dyDescent="0.15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spans="1:26" ht="12.75" customHeight="1" x14ac:dyDescent="0.15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spans="1:26" ht="12.75" customHeight="1" x14ac:dyDescent="0.15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spans="1:26" ht="12.75" customHeight="1" x14ac:dyDescent="0.15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spans="1:26" ht="12.75" customHeight="1" x14ac:dyDescent="0.15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spans="1:26" ht="12.75" customHeight="1" x14ac:dyDescent="0.15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spans="1:26" ht="12.75" customHeight="1" x14ac:dyDescent="0.15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spans="1:26" ht="12.75" customHeight="1" x14ac:dyDescent="0.15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spans="1:26" ht="12.75" customHeight="1" x14ac:dyDescent="0.15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spans="1:26" ht="12.75" customHeight="1" x14ac:dyDescent="0.15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spans="1:26" ht="12.75" customHeight="1" x14ac:dyDescent="0.15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spans="1:26" ht="12.75" customHeight="1" x14ac:dyDescent="0.15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spans="1:26" ht="12.75" customHeight="1" x14ac:dyDescent="0.15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spans="1:26" ht="12.75" customHeight="1" x14ac:dyDescent="0.15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spans="1:26" ht="12.75" customHeight="1" x14ac:dyDescent="0.15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spans="1:26" ht="12.75" customHeight="1" x14ac:dyDescent="0.15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spans="1:26" ht="12.75" customHeight="1" x14ac:dyDescent="0.15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spans="1:26" ht="12.75" customHeight="1" x14ac:dyDescent="0.15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spans="1:26" ht="12.75" customHeight="1" x14ac:dyDescent="0.15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spans="1:26" ht="12.75" customHeight="1" x14ac:dyDescent="0.15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spans="1:26" ht="12.75" customHeight="1" x14ac:dyDescent="0.15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spans="1:26" ht="12.75" customHeight="1" x14ac:dyDescent="0.15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spans="1:26" ht="12.75" customHeight="1" x14ac:dyDescent="0.15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spans="1:26" ht="12.75" customHeight="1" x14ac:dyDescent="0.15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spans="1:26" ht="12.75" customHeight="1" x14ac:dyDescent="0.15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spans="1:26" ht="12.75" customHeight="1" x14ac:dyDescent="0.15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spans="1:26" ht="12.75" customHeight="1" x14ac:dyDescent="0.15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spans="1:26" ht="12.75" customHeight="1" x14ac:dyDescent="0.15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spans="1:26" ht="12.75" customHeight="1" x14ac:dyDescent="0.15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spans="1:26" ht="12.75" customHeight="1" x14ac:dyDescent="0.15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spans="1:26" ht="12.75" customHeight="1" x14ac:dyDescent="0.15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spans="1:26" ht="12.75" customHeight="1" x14ac:dyDescent="0.15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spans="1:26" ht="12.75" customHeight="1" x14ac:dyDescent="0.15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spans="1:26" ht="12.75" customHeight="1" x14ac:dyDescent="0.15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spans="1:26" ht="12.75" customHeight="1" x14ac:dyDescent="0.15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spans="1:26" ht="12.75" customHeight="1" x14ac:dyDescent="0.15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spans="1:26" ht="12.75" customHeight="1" x14ac:dyDescent="0.15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spans="1:26" ht="12.75" customHeight="1" x14ac:dyDescent="0.15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spans="1:26" ht="12.75" customHeight="1" x14ac:dyDescent="0.15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spans="1:26" ht="12.75" customHeight="1" x14ac:dyDescent="0.15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spans="1:26" ht="12.75" customHeight="1" x14ac:dyDescent="0.15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spans="1:26" ht="12.75" customHeight="1" x14ac:dyDescent="0.15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spans="1:26" ht="12.75" customHeight="1" x14ac:dyDescent="0.15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spans="1:26" ht="12.75" customHeight="1" x14ac:dyDescent="0.15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spans="1:26" ht="12.75" customHeight="1" x14ac:dyDescent="0.15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spans="1:26" ht="12.75" customHeight="1" x14ac:dyDescent="0.15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spans="1:26" ht="12.75" customHeight="1" x14ac:dyDescent="0.15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spans="1:26" ht="12.75" customHeight="1" x14ac:dyDescent="0.15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spans="1:26" ht="12.75" customHeight="1" x14ac:dyDescent="0.15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spans="1:26" ht="12.75" customHeight="1" x14ac:dyDescent="0.15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spans="1:26" ht="12.75" customHeight="1" x14ac:dyDescent="0.15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spans="1:26" ht="12.75" customHeight="1" x14ac:dyDescent="0.15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spans="1:26" ht="12.75" customHeight="1" x14ac:dyDescent="0.15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spans="1:26" ht="12.75" customHeight="1" x14ac:dyDescent="0.15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spans="1:26" ht="12.75" customHeight="1" x14ac:dyDescent="0.15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spans="1:26" ht="12.75" customHeight="1" x14ac:dyDescent="0.15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spans="1:26" ht="12.75" customHeight="1" x14ac:dyDescent="0.15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spans="1:26" ht="12.75" customHeight="1" x14ac:dyDescent="0.15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spans="1:26" ht="12.75" customHeight="1" x14ac:dyDescent="0.15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spans="1:26" ht="12.75" customHeight="1" x14ac:dyDescent="0.15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spans="1:26" ht="12.75" customHeight="1" x14ac:dyDescent="0.15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spans="1:26" ht="12.75" customHeight="1" x14ac:dyDescent="0.15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spans="1:26" ht="12.75" customHeight="1" x14ac:dyDescent="0.15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spans="1:26" ht="12.75" customHeight="1" x14ac:dyDescent="0.15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spans="1:26" ht="12.75" customHeight="1" x14ac:dyDescent="0.15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spans="1:26" ht="12.75" customHeight="1" x14ac:dyDescent="0.15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spans="1:26" ht="12.75" customHeight="1" x14ac:dyDescent="0.15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spans="1:26" ht="12.75" customHeight="1" x14ac:dyDescent="0.15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spans="1:26" ht="12.75" customHeight="1" x14ac:dyDescent="0.15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spans="1:26" ht="12.75" customHeight="1" x14ac:dyDescent="0.15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spans="1:26" ht="12.75" customHeight="1" x14ac:dyDescent="0.15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spans="1:26" ht="12.75" customHeight="1" x14ac:dyDescent="0.15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spans="1:26" ht="12.75" customHeight="1" x14ac:dyDescent="0.15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spans="1:26" ht="12.75" customHeight="1" x14ac:dyDescent="0.15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spans="1:26" ht="12.75" customHeight="1" x14ac:dyDescent="0.15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spans="1:26" ht="12.75" customHeight="1" x14ac:dyDescent="0.15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spans="1:26" ht="12.75" customHeight="1" x14ac:dyDescent="0.15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spans="1:26" ht="12.75" customHeight="1" x14ac:dyDescent="0.15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spans="1:26" ht="12.75" customHeight="1" x14ac:dyDescent="0.15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spans="1:26" ht="12.75" customHeight="1" x14ac:dyDescent="0.15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spans="1:26" ht="12.75" customHeight="1" x14ac:dyDescent="0.15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spans="1:26" ht="12.75" customHeight="1" x14ac:dyDescent="0.15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spans="1:26" ht="12.75" customHeight="1" x14ac:dyDescent="0.15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spans="1:26" ht="12.75" customHeight="1" x14ac:dyDescent="0.15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spans="1:26" ht="12.75" customHeight="1" x14ac:dyDescent="0.15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spans="1:26" ht="12.75" customHeight="1" x14ac:dyDescent="0.15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spans="1:26" ht="12.75" customHeight="1" x14ac:dyDescent="0.15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spans="1:26" ht="12.75" customHeight="1" x14ac:dyDescent="0.15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spans="1:26" ht="12.75" customHeight="1" x14ac:dyDescent="0.15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spans="1:26" ht="12.75" customHeight="1" x14ac:dyDescent="0.15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spans="1:26" ht="12.75" customHeight="1" x14ac:dyDescent="0.15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spans="1:26" ht="12.75" customHeight="1" x14ac:dyDescent="0.15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spans="1:26" ht="12.75" customHeight="1" x14ac:dyDescent="0.15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spans="1:26" ht="12.75" customHeight="1" x14ac:dyDescent="0.15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spans="1:26" ht="12.75" customHeight="1" x14ac:dyDescent="0.15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spans="1:26" ht="12.75" customHeight="1" x14ac:dyDescent="0.15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spans="1:26" ht="12.75" customHeight="1" x14ac:dyDescent="0.15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spans="1:26" ht="12.75" customHeight="1" x14ac:dyDescent="0.15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spans="1:26" ht="12.75" customHeight="1" x14ac:dyDescent="0.15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spans="1:26" ht="12.75" customHeight="1" x14ac:dyDescent="0.15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spans="1:26" ht="12.75" customHeight="1" x14ac:dyDescent="0.15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spans="1:26" ht="12.75" customHeight="1" x14ac:dyDescent="0.15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spans="1:26" ht="12.75" customHeight="1" x14ac:dyDescent="0.15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spans="1:26" ht="12.75" customHeight="1" x14ac:dyDescent="0.15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spans="1:26" ht="12.75" customHeight="1" x14ac:dyDescent="0.15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spans="1:26" ht="12.75" customHeight="1" x14ac:dyDescent="0.15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spans="1:26" ht="12.75" customHeight="1" x14ac:dyDescent="0.15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spans="1:26" ht="12.75" customHeight="1" x14ac:dyDescent="0.15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spans="1:26" ht="12.75" customHeight="1" x14ac:dyDescent="0.15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spans="1:26" ht="12.75" customHeight="1" x14ac:dyDescent="0.15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spans="1:26" ht="12.75" customHeight="1" x14ac:dyDescent="0.15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spans="1:26" ht="12.75" customHeight="1" x14ac:dyDescent="0.15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spans="1:26" ht="12.75" customHeight="1" x14ac:dyDescent="0.15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spans="1:26" ht="12.75" customHeight="1" x14ac:dyDescent="0.15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spans="1:26" ht="12.75" customHeight="1" x14ac:dyDescent="0.15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spans="1:26" ht="12.75" customHeight="1" x14ac:dyDescent="0.15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spans="1:26" ht="12.75" customHeight="1" x14ac:dyDescent="0.15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spans="1:26" ht="12.75" customHeight="1" x14ac:dyDescent="0.15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spans="1:26" ht="12.75" customHeight="1" x14ac:dyDescent="0.15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spans="1:26" ht="12.75" customHeight="1" x14ac:dyDescent="0.15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spans="1:26" ht="12.75" customHeight="1" x14ac:dyDescent="0.15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spans="1:26" ht="12.75" customHeight="1" x14ac:dyDescent="0.15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spans="1:26" ht="12.75" customHeight="1" x14ac:dyDescent="0.15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spans="1:26" ht="12.75" customHeight="1" x14ac:dyDescent="0.15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spans="1:26" ht="12.75" customHeight="1" x14ac:dyDescent="0.15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spans="1:26" ht="12.75" customHeight="1" x14ac:dyDescent="0.15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spans="1:26" ht="12.75" customHeight="1" x14ac:dyDescent="0.15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spans="1:26" ht="12.75" customHeight="1" x14ac:dyDescent="0.15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spans="1:26" ht="12.75" customHeight="1" x14ac:dyDescent="0.15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spans="1:26" ht="12.75" customHeight="1" x14ac:dyDescent="0.15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spans="1:26" ht="12.75" customHeight="1" x14ac:dyDescent="0.15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spans="1:26" ht="12.75" customHeight="1" x14ac:dyDescent="0.15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spans="1:26" ht="12.75" customHeight="1" x14ac:dyDescent="0.15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spans="1:26" ht="12.75" customHeight="1" x14ac:dyDescent="0.15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spans="1:26" ht="12.75" customHeight="1" x14ac:dyDescent="0.15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spans="1:26" ht="12.75" customHeight="1" x14ac:dyDescent="0.15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spans="1:26" ht="12.75" customHeight="1" x14ac:dyDescent="0.15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spans="1:26" ht="12.75" customHeight="1" x14ac:dyDescent="0.15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spans="1:26" ht="12.75" customHeight="1" x14ac:dyDescent="0.15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spans="1:26" ht="12.75" customHeight="1" x14ac:dyDescent="0.15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spans="1:26" ht="12.75" customHeight="1" x14ac:dyDescent="0.15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spans="1:26" ht="12.75" customHeight="1" x14ac:dyDescent="0.15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spans="1:26" ht="12.75" customHeight="1" x14ac:dyDescent="0.15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spans="1:26" ht="12.75" customHeight="1" x14ac:dyDescent="0.15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spans="1:26" ht="12.75" customHeight="1" x14ac:dyDescent="0.15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spans="1:26" ht="12.75" customHeight="1" x14ac:dyDescent="0.15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spans="1:26" ht="12.75" customHeight="1" x14ac:dyDescent="0.15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spans="1:26" ht="12.75" customHeight="1" x14ac:dyDescent="0.15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spans="1:26" ht="12.75" customHeight="1" x14ac:dyDescent="0.15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spans="1:26" ht="12.75" customHeight="1" x14ac:dyDescent="0.15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spans="1:26" ht="12.75" customHeight="1" x14ac:dyDescent="0.15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spans="1:26" ht="12.75" customHeight="1" x14ac:dyDescent="0.15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spans="1:26" ht="12.75" customHeight="1" x14ac:dyDescent="0.15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spans="1:26" ht="12.75" customHeight="1" x14ac:dyDescent="0.15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spans="1:26" ht="12.75" customHeight="1" x14ac:dyDescent="0.15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spans="1:26" ht="12.75" customHeight="1" x14ac:dyDescent="0.15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spans="1:26" ht="12.75" customHeight="1" x14ac:dyDescent="0.15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spans="1:26" ht="12.75" customHeight="1" x14ac:dyDescent="0.15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spans="1:26" ht="12.75" customHeight="1" x14ac:dyDescent="0.15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spans="1:26" ht="12.75" customHeight="1" x14ac:dyDescent="0.15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spans="1:26" ht="12.75" customHeight="1" x14ac:dyDescent="0.15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spans="1:26" ht="12.75" customHeight="1" x14ac:dyDescent="0.15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spans="1:26" ht="12.75" customHeight="1" x14ac:dyDescent="0.15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spans="1:26" ht="12.75" customHeight="1" x14ac:dyDescent="0.15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spans="1:26" ht="12.75" customHeight="1" x14ac:dyDescent="0.15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spans="1:26" ht="12.75" customHeight="1" x14ac:dyDescent="0.15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spans="1:26" ht="12.75" customHeight="1" x14ac:dyDescent="0.15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spans="1:26" ht="12.75" customHeight="1" x14ac:dyDescent="0.15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spans="1:26" ht="12.75" customHeight="1" x14ac:dyDescent="0.15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spans="1:26" ht="12.75" customHeight="1" x14ac:dyDescent="0.15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spans="1:26" ht="12.75" customHeight="1" x14ac:dyDescent="0.15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spans="1:26" ht="12.75" customHeight="1" x14ac:dyDescent="0.15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spans="1:26" ht="12.75" customHeight="1" x14ac:dyDescent="0.15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spans="1:26" ht="12.75" customHeight="1" x14ac:dyDescent="0.15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spans="1:26" ht="12.75" customHeight="1" x14ac:dyDescent="0.15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spans="1:26" ht="12.75" customHeight="1" x14ac:dyDescent="0.15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spans="1:26" ht="12.75" customHeight="1" x14ac:dyDescent="0.15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spans="1:26" ht="12.75" customHeight="1" x14ac:dyDescent="0.15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spans="1:26" ht="12.75" customHeight="1" x14ac:dyDescent="0.15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spans="1:26" ht="12.75" customHeight="1" x14ac:dyDescent="0.15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spans="1:26" ht="12.75" customHeight="1" x14ac:dyDescent="0.15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spans="1:26" ht="12.75" customHeight="1" x14ac:dyDescent="0.15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spans="1:26" ht="12.75" customHeight="1" x14ac:dyDescent="0.15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spans="1:26" ht="12.75" customHeight="1" x14ac:dyDescent="0.15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spans="1:26" ht="12.75" customHeight="1" x14ac:dyDescent="0.15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spans="1:26" ht="12.75" customHeight="1" x14ac:dyDescent="0.15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spans="1:26" ht="12.75" customHeight="1" x14ac:dyDescent="0.15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spans="1:26" ht="12.75" customHeight="1" x14ac:dyDescent="0.15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spans="1:26" ht="12.75" customHeight="1" x14ac:dyDescent="0.15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spans="1:26" ht="12.75" customHeight="1" x14ac:dyDescent="0.15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spans="1:26" ht="12.75" customHeight="1" x14ac:dyDescent="0.15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spans="1:26" ht="12.75" customHeight="1" x14ac:dyDescent="0.15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spans="1:26" ht="12.75" customHeight="1" x14ac:dyDescent="0.15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spans="1:26" ht="12.75" customHeight="1" x14ac:dyDescent="0.15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spans="1:26" ht="12.75" customHeight="1" x14ac:dyDescent="0.15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spans="1:26" ht="12.75" customHeight="1" x14ac:dyDescent="0.15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spans="1:26" ht="12.75" customHeight="1" x14ac:dyDescent="0.15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spans="1:26" ht="12.75" customHeight="1" x14ac:dyDescent="0.15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spans="1:26" ht="12.75" customHeight="1" x14ac:dyDescent="0.15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spans="1:26" ht="12.75" customHeight="1" x14ac:dyDescent="0.15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spans="1:26" ht="12.75" customHeight="1" x14ac:dyDescent="0.15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spans="1:26" ht="12.75" customHeight="1" x14ac:dyDescent="0.15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spans="1:26" ht="12.75" customHeight="1" x14ac:dyDescent="0.15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spans="1:26" ht="12.75" customHeight="1" x14ac:dyDescent="0.15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spans="1:26" ht="12.75" customHeight="1" x14ac:dyDescent="0.15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spans="1:26" ht="12.75" customHeight="1" x14ac:dyDescent="0.15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spans="1:26" ht="12.75" customHeight="1" x14ac:dyDescent="0.15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spans="1:26" ht="12.75" customHeight="1" x14ac:dyDescent="0.15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spans="1:26" ht="12.75" customHeight="1" x14ac:dyDescent="0.15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spans="1:26" ht="12.75" customHeight="1" x14ac:dyDescent="0.15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spans="1:26" ht="12.75" customHeight="1" x14ac:dyDescent="0.15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spans="1:26" ht="12.75" customHeight="1" x14ac:dyDescent="0.15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spans="1:26" ht="12.75" customHeight="1" x14ac:dyDescent="0.15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spans="1:26" ht="12.75" customHeight="1" x14ac:dyDescent="0.15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spans="1:26" ht="12.75" customHeight="1" x14ac:dyDescent="0.15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spans="1:26" ht="12.75" customHeight="1" x14ac:dyDescent="0.15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spans="1:26" ht="12.75" customHeight="1" x14ac:dyDescent="0.15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spans="1:26" ht="12.75" customHeight="1" x14ac:dyDescent="0.15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spans="1:26" ht="12.75" customHeight="1" x14ac:dyDescent="0.15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spans="1:26" ht="12.75" customHeight="1" x14ac:dyDescent="0.15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spans="1:26" ht="12.75" customHeight="1" x14ac:dyDescent="0.15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spans="1:26" ht="12.75" customHeight="1" x14ac:dyDescent="0.15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spans="1:26" ht="12.75" customHeight="1" x14ac:dyDescent="0.15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spans="1:26" ht="12.75" customHeight="1" x14ac:dyDescent="0.15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spans="1:26" ht="12.75" customHeight="1" x14ac:dyDescent="0.15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spans="1:26" ht="12.75" customHeight="1" x14ac:dyDescent="0.15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spans="1:26" ht="12.75" customHeight="1" x14ac:dyDescent="0.15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spans="1:26" ht="12.75" customHeight="1" x14ac:dyDescent="0.15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spans="1:26" ht="12.75" customHeight="1" x14ac:dyDescent="0.15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spans="1:26" ht="12.75" customHeight="1" x14ac:dyDescent="0.15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spans="1:26" ht="12.75" customHeight="1" x14ac:dyDescent="0.15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spans="1:26" ht="12.75" customHeight="1" x14ac:dyDescent="0.15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spans="1:26" ht="12.75" customHeight="1" x14ac:dyDescent="0.15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spans="1:26" ht="12.75" customHeight="1" x14ac:dyDescent="0.15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spans="1:26" ht="12.75" customHeight="1" x14ac:dyDescent="0.15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spans="1:26" ht="12.75" customHeight="1" x14ac:dyDescent="0.15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spans="1:26" ht="12.75" customHeight="1" x14ac:dyDescent="0.15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spans="1:26" ht="12.75" customHeight="1" x14ac:dyDescent="0.15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spans="1:26" ht="12.75" customHeight="1" x14ac:dyDescent="0.15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spans="1:26" ht="12.75" customHeight="1" x14ac:dyDescent="0.15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spans="1:26" ht="12.75" customHeight="1" x14ac:dyDescent="0.15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spans="1:26" ht="12.75" customHeight="1" x14ac:dyDescent="0.15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spans="1:26" ht="12.75" customHeight="1" x14ac:dyDescent="0.15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spans="1:26" ht="12.75" customHeight="1" x14ac:dyDescent="0.15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spans="1:26" ht="12.75" customHeight="1" x14ac:dyDescent="0.15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spans="1:26" ht="12.75" customHeight="1" x14ac:dyDescent="0.15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spans="1:26" ht="12.75" customHeight="1" x14ac:dyDescent="0.15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spans="1:26" ht="12.75" customHeight="1" x14ac:dyDescent="0.15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spans="1:26" ht="12.75" customHeight="1" x14ac:dyDescent="0.15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spans="1:26" ht="12.75" customHeight="1" x14ac:dyDescent="0.15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spans="1:26" ht="12.75" customHeight="1" x14ac:dyDescent="0.15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spans="1:26" ht="12.75" customHeight="1" x14ac:dyDescent="0.15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spans="1:26" ht="12.75" customHeight="1" x14ac:dyDescent="0.15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spans="1:26" ht="12.75" customHeight="1" x14ac:dyDescent="0.15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spans="1:26" ht="12.75" customHeight="1" x14ac:dyDescent="0.15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spans="1:26" ht="12.75" customHeight="1" x14ac:dyDescent="0.15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spans="1:26" ht="12.75" customHeight="1" x14ac:dyDescent="0.15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spans="1:26" ht="12.75" customHeight="1" x14ac:dyDescent="0.15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spans="1:26" ht="12.75" customHeight="1" x14ac:dyDescent="0.15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spans="1:26" ht="12.75" customHeight="1" x14ac:dyDescent="0.15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spans="1:26" ht="12.75" customHeight="1" x14ac:dyDescent="0.15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spans="1:26" ht="12.75" customHeight="1" x14ac:dyDescent="0.15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spans="1:26" ht="12.75" customHeight="1" x14ac:dyDescent="0.15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spans="1:26" ht="12.75" customHeight="1" x14ac:dyDescent="0.15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spans="1:26" ht="12.75" customHeight="1" x14ac:dyDescent="0.15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spans="1:26" ht="12.75" customHeight="1" x14ac:dyDescent="0.15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spans="1:26" ht="12.75" customHeight="1" x14ac:dyDescent="0.15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spans="1:26" ht="12.75" customHeight="1" x14ac:dyDescent="0.15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spans="1:26" ht="12.75" customHeight="1" x14ac:dyDescent="0.15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spans="1:26" ht="12.75" customHeight="1" x14ac:dyDescent="0.15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spans="1:26" ht="12.75" customHeight="1" x14ac:dyDescent="0.15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spans="1:26" ht="12.75" customHeight="1" x14ac:dyDescent="0.15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spans="1:26" ht="12.75" customHeight="1" x14ac:dyDescent="0.15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spans="1:26" ht="12.75" customHeight="1" x14ac:dyDescent="0.15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spans="1:26" ht="12.75" customHeight="1" x14ac:dyDescent="0.15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spans="1:26" ht="12.75" customHeight="1" x14ac:dyDescent="0.15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spans="1:26" ht="12.75" customHeight="1" x14ac:dyDescent="0.15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spans="1:26" ht="12.75" customHeight="1" x14ac:dyDescent="0.15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spans="1:26" ht="12.75" customHeight="1" x14ac:dyDescent="0.15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spans="1:26" ht="12.75" customHeight="1" x14ac:dyDescent="0.15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spans="1:26" ht="12.75" customHeight="1" x14ac:dyDescent="0.15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spans="1:26" ht="12.75" customHeight="1" x14ac:dyDescent="0.15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spans="1:26" ht="12.75" customHeight="1" x14ac:dyDescent="0.15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spans="1:26" ht="12.75" customHeight="1" x14ac:dyDescent="0.15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spans="1:26" ht="12.75" customHeight="1" x14ac:dyDescent="0.15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spans="1:26" ht="12.75" customHeight="1" x14ac:dyDescent="0.15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spans="1:26" ht="12.75" customHeight="1" x14ac:dyDescent="0.15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spans="1:26" ht="12.75" customHeight="1" x14ac:dyDescent="0.15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spans="1:26" ht="12.75" customHeight="1" x14ac:dyDescent="0.15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spans="1:26" ht="12.75" customHeight="1" x14ac:dyDescent="0.15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spans="1:26" ht="12.75" customHeight="1" x14ac:dyDescent="0.15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spans="1:26" ht="12.75" customHeight="1" x14ac:dyDescent="0.15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spans="1:26" ht="12.75" customHeight="1" x14ac:dyDescent="0.15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spans="1:26" ht="12.75" customHeight="1" x14ac:dyDescent="0.15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spans="1:26" ht="12.75" customHeight="1" x14ac:dyDescent="0.15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spans="1:26" ht="12.75" customHeight="1" x14ac:dyDescent="0.15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spans="1:26" ht="12.75" customHeight="1" x14ac:dyDescent="0.15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spans="1:26" ht="12.75" customHeight="1" x14ac:dyDescent="0.15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spans="1:26" ht="12.75" customHeight="1" x14ac:dyDescent="0.15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spans="1:26" ht="12.75" customHeight="1" x14ac:dyDescent="0.15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spans="1:26" ht="12.75" customHeight="1" x14ac:dyDescent="0.15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spans="1:26" ht="12.75" customHeight="1" x14ac:dyDescent="0.15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spans="1:26" ht="12.75" customHeight="1" x14ac:dyDescent="0.15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spans="1:26" ht="12.75" customHeight="1" x14ac:dyDescent="0.15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spans="1:26" ht="12.75" customHeight="1" x14ac:dyDescent="0.15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spans="1:26" ht="12.75" customHeight="1" x14ac:dyDescent="0.15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spans="1:26" ht="12.75" customHeight="1" x14ac:dyDescent="0.15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spans="1:26" ht="12.75" customHeight="1" x14ac:dyDescent="0.15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spans="1:26" ht="12.75" customHeight="1" x14ac:dyDescent="0.15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spans="1:26" ht="12.75" customHeight="1" x14ac:dyDescent="0.15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spans="1:26" ht="12.75" customHeight="1" x14ac:dyDescent="0.15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spans="1:26" ht="12.75" customHeight="1" x14ac:dyDescent="0.15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spans="1:26" ht="12.75" customHeight="1" x14ac:dyDescent="0.15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spans="1:26" ht="12.75" customHeight="1" x14ac:dyDescent="0.15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spans="1:26" ht="12.75" customHeight="1" x14ac:dyDescent="0.15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spans="1:26" ht="12.75" customHeight="1" x14ac:dyDescent="0.15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spans="1:26" ht="12.75" customHeight="1" x14ac:dyDescent="0.15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spans="1:26" ht="12.75" customHeight="1" x14ac:dyDescent="0.15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spans="1:26" ht="12.75" customHeight="1" x14ac:dyDescent="0.15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spans="1:26" ht="12.75" customHeight="1" x14ac:dyDescent="0.15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spans="1:26" ht="12.75" customHeight="1" x14ac:dyDescent="0.15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spans="1:26" ht="12.75" customHeight="1" x14ac:dyDescent="0.15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spans="1:26" ht="12.75" customHeight="1" x14ac:dyDescent="0.15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spans="1:26" ht="12.75" customHeight="1" x14ac:dyDescent="0.15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spans="1:26" ht="12.75" customHeight="1" x14ac:dyDescent="0.15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spans="1:26" ht="12.75" customHeight="1" x14ac:dyDescent="0.15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spans="1:26" ht="12.75" customHeight="1" x14ac:dyDescent="0.15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spans="1:26" ht="12.75" customHeight="1" x14ac:dyDescent="0.15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spans="1:26" ht="12.75" customHeight="1" x14ac:dyDescent="0.15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spans="1:26" ht="12.75" customHeight="1" x14ac:dyDescent="0.15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spans="1:26" ht="12.75" customHeight="1" x14ac:dyDescent="0.15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spans="1:26" ht="12.75" customHeight="1" x14ac:dyDescent="0.15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spans="1:26" ht="12.75" customHeight="1" x14ac:dyDescent="0.15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spans="1:26" ht="12.75" customHeight="1" x14ac:dyDescent="0.15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spans="1:26" ht="12.75" customHeight="1" x14ac:dyDescent="0.15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spans="1:26" ht="12.75" customHeight="1" x14ac:dyDescent="0.15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spans="1:26" ht="12.75" customHeight="1" x14ac:dyDescent="0.15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spans="1:26" ht="12.75" customHeight="1" x14ac:dyDescent="0.15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spans="1:26" ht="12.75" customHeight="1" x14ac:dyDescent="0.15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spans="1:26" ht="12.75" customHeight="1" x14ac:dyDescent="0.15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spans="1:26" ht="12.75" customHeight="1" x14ac:dyDescent="0.15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spans="1:26" ht="12.75" customHeight="1" x14ac:dyDescent="0.15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spans="1:26" ht="12.75" customHeight="1" x14ac:dyDescent="0.15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spans="1:26" ht="12.75" customHeight="1" x14ac:dyDescent="0.15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spans="1:26" ht="12.75" customHeight="1" x14ac:dyDescent="0.15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spans="1:26" ht="12.75" customHeight="1" x14ac:dyDescent="0.15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spans="1:26" ht="12.75" customHeight="1" x14ac:dyDescent="0.15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spans="1:26" ht="12.75" customHeight="1" x14ac:dyDescent="0.15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spans="1:26" ht="12.75" customHeight="1" x14ac:dyDescent="0.15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spans="1:26" ht="12.75" customHeight="1" x14ac:dyDescent="0.15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spans="1:26" ht="12.75" customHeight="1" x14ac:dyDescent="0.15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spans="1:26" ht="12.75" customHeight="1" x14ac:dyDescent="0.15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spans="1:26" ht="12.75" customHeight="1" x14ac:dyDescent="0.15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spans="1:26" ht="12.75" customHeight="1" x14ac:dyDescent="0.15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spans="1:26" ht="12.75" customHeight="1" x14ac:dyDescent="0.15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spans="1:26" ht="12.75" customHeight="1" x14ac:dyDescent="0.15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spans="1:26" ht="12.75" customHeight="1" x14ac:dyDescent="0.15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spans="1:26" ht="12.75" customHeight="1" x14ac:dyDescent="0.15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spans="1:26" ht="12.75" customHeight="1" x14ac:dyDescent="0.15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spans="1:26" ht="12.75" customHeight="1" x14ac:dyDescent="0.15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spans="1:26" ht="12.75" customHeight="1" x14ac:dyDescent="0.15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spans="1:26" ht="12.75" customHeight="1" x14ac:dyDescent="0.15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spans="1:26" ht="12.75" customHeight="1" x14ac:dyDescent="0.15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spans="1:26" ht="12.75" customHeight="1" x14ac:dyDescent="0.15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spans="1:26" ht="12.75" customHeight="1" x14ac:dyDescent="0.15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spans="1:26" ht="12.75" customHeight="1" x14ac:dyDescent="0.15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spans="1:26" ht="12.75" customHeight="1" x14ac:dyDescent="0.15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spans="1:26" ht="12.75" customHeight="1" x14ac:dyDescent="0.15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spans="1:26" ht="12.75" customHeight="1" x14ac:dyDescent="0.15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spans="1:26" ht="12.75" customHeight="1" x14ac:dyDescent="0.15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spans="1:26" ht="12.75" customHeight="1" x14ac:dyDescent="0.15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spans="1:26" ht="12.75" customHeight="1" x14ac:dyDescent="0.15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spans="1:26" ht="12.75" customHeight="1" x14ac:dyDescent="0.15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spans="1:26" ht="12.75" customHeight="1" x14ac:dyDescent="0.15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spans="1:26" ht="12.75" customHeight="1" x14ac:dyDescent="0.15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spans="1:26" ht="12.75" customHeight="1" x14ac:dyDescent="0.15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spans="1:26" ht="12.75" customHeight="1" x14ac:dyDescent="0.15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spans="1:26" ht="12.75" customHeight="1" x14ac:dyDescent="0.15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spans="1:26" ht="12.75" customHeight="1" x14ac:dyDescent="0.15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spans="1:26" ht="12.75" customHeight="1" x14ac:dyDescent="0.15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spans="1:26" ht="12.75" customHeight="1" x14ac:dyDescent="0.15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spans="1:26" ht="12.75" customHeight="1" x14ac:dyDescent="0.15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spans="1:26" ht="12.75" customHeight="1" x14ac:dyDescent="0.15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spans="1:26" ht="12.75" customHeight="1" x14ac:dyDescent="0.15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spans="1:26" ht="12.75" customHeight="1" x14ac:dyDescent="0.15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spans="1:26" ht="12.75" customHeight="1" x14ac:dyDescent="0.15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spans="1:26" ht="12.75" customHeight="1" x14ac:dyDescent="0.15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spans="1:26" ht="12.75" customHeight="1" x14ac:dyDescent="0.15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spans="1:26" ht="12.75" customHeight="1" x14ac:dyDescent="0.15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spans="1:26" ht="12.75" customHeight="1" x14ac:dyDescent="0.15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spans="1:26" ht="12.75" customHeight="1" x14ac:dyDescent="0.15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spans="1:26" ht="12.75" customHeight="1" x14ac:dyDescent="0.15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spans="1:26" ht="12.75" customHeight="1" x14ac:dyDescent="0.15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spans="1:26" ht="12.75" customHeight="1" x14ac:dyDescent="0.15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spans="1:26" ht="12.75" customHeight="1" x14ac:dyDescent="0.15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spans="1:26" ht="12.75" customHeight="1" x14ac:dyDescent="0.15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spans="1:26" ht="12.75" customHeight="1" x14ac:dyDescent="0.15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spans="1:26" ht="12.75" customHeight="1" x14ac:dyDescent="0.15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spans="1:26" ht="12.75" customHeight="1" x14ac:dyDescent="0.15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spans="1:26" ht="12.75" customHeight="1" x14ac:dyDescent="0.15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spans="1:26" ht="12.75" customHeight="1" x14ac:dyDescent="0.15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spans="1:26" ht="12.75" customHeight="1" x14ac:dyDescent="0.15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spans="1:26" ht="12.75" customHeight="1" x14ac:dyDescent="0.15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spans="1:26" ht="12.75" customHeight="1" x14ac:dyDescent="0.15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spans="1:26" ht="12.75" customHeight="1" x14ac:dyDescent="0.15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spans="1:26" ht="12.75" customHeight="1" x14ac:dyDescent="0.15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spans="1:26" ht="12.75" customHeight="1" x14ac:dyDescent="0.15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spans="1:26" ht="12.75" customHeight="1" x14ac:dyDescent="0.15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spans="1:26" ht="12.75" customHeight="1" x14ac:dyDescent="0.15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spans="1:26" ht="12.75" customHeight="1" x14ac:dyDescent="0.15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spans="1:26" ht="12.75" customHeight="1" x14ac:dyDescent="0.15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spans="1:26" ht="12.75" customHeight="1" x14ac:dyDescent="0.15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spans="1:26" ht="12.75" customHeight="1" x14ac:dyDescent="0.15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spans="1:26" ht="12.75" customHeight="1" x14ac:dyDescent="0.15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spans="1:26" ht="12.75" customHeight="1" x14ac:dyDescent="0.15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spans="1:26" ht="12.75" customHeight="1" x14ac:dyDescent="0.15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spans="1:26" ht="12.75" customHeight="1" x14ac:dyDescent="0.15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spans="1:26" ht="12.75" customHeight="1" x14ac:dyDescent="0.15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spans="1:26" ht="12.75" customHeight="1" x14ac:dyDescent="0.15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spans="1:26" ht="12.75" customHeight="1" x14ac:dyDescent="0.15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spans="1:26" ht="12.75" customHeight="1" x14ac:dyDescent="0.15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spans="1:26" ht="12.75" customHeight="1" x14ac:dyDescent="0.15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spans="1:26" ht="12.75" customHeight="1" x14ac:dyDescent="0.15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spans="1:26" ht="12.75" customHeight="1" x14ac:dyDescent="0.15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spans="1:26" ht="12.75" customHeight="1" x14ac:dyDescent="0.15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spans="1:26" ht="12.75" customHeight="1" x14ac:dyDescent="0.15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spans="1:26" ht="12.75" customHeight="1" x14ac:dyDescent="0.15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spans="1:26" ht="12.75" customHeight="1" x14ac:dyDescent="0.15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spans="1:26" ht="12.75" customHeight="1" x14ac:dyDescent="0.15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spans="1:26" ht="12.75" customHeight="1" x14ac:dyDescent="0.15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spans="1:26" ht="12.75" customHeight="1" x14ac:dyDescent="0.15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spans="1:26" ht="12.75" customHeight="1" x14ac:dyDescent="0.15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spans="1:26" ht="12.75" customHeight="1" x14ac:dyDescent="0.15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spans="1:26" ht="12.75" customHeight="1" x14ac:dyDescent="0.15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spans="1:26" ht="12.75" customHeight="1" x14ac:dyDescent="0.15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spans="1:26" ht="12.75" customHeight="1" x14ac:dyDescent="0.15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spans="1:26" ht="12.75" customHeight="1" x14ac:dyDescent="0.15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spans="1:26" ht="12.75" customHeight="1" x14ac:dyDescent="0.15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spans="1:26" ht="12.75" customHeight="1" x14ac:dyDescent="0.15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spans="1:26" ht="12.75" customHeight="1" x14ac:dyDescent="0.15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spans="1:26" ht="12.75" customHeight="1" x14ac:dyDescent="0.15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spans="1:26" ht="12.75" customHeight="1" x14ac:dyDescent="0.15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spans="1:26" ht="12.75" customHeight="1" x14ac:dyDescent="0.15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spans="1:26" ht="12.75" customHeight="1" x14ac:dyDescent="0.15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spans="1:26" ht="12.75" customHeight="1" x14ac:dyDescent="0.15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spans="1:26" ht="12.75" customHeight="1" x14ac:dyDescent="0.15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spans="1:26" ht="12.75" customHeight="1" x14ac:dyDescent="0.15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spans="1:26" ht="12.75" customHeight="1" x14ac:dyDescent="0.15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spans="1:26" ht="12.75" customHeight="1" x14ac:dyDescent="0.15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spans="1:26" ht="12.75" customHeight="1" x14ac:dyDescent="0.15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spans="1:26" ht="12.75" customHeight="1" x14ac:dyDescent="0.15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spans="1:26" ht="12.75" customHeight="1" x14ac:dyDescent="0.15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spans="1:26" ht="12.75" customHeight="1" x14ac:dyDescent="0.15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spans="1:26" ht="12.75" customHeight="1" x14ac:dyDescent="0.15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spans="1:26" ht="12.75" customHeight="1" x14ac:dyDescent="0.15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spans="1:26" ht="12.75" customHeight="1" x14ac:dyDescent="0.15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spans="1:26" ht="12.75" customHeight="1" x14ac:dyDescent="0.15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spans="1:26" ht="12.75" customHeight="1" x14ac:dyDescent="0.15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spans="1:26" ht="12.75" customHeight="1" x14ac:dyDescent="0.15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spans="1:26" ht="12.75" customHeight="1" x14ac:dyDescent="0.15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spans="1:26" ht="12.75" customHeight="1" x14ac:dyDescent="0.15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spans="1:26" ht="12.75" customHeight="1" x14ac:dyDescent="0.15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spans="1:26" ht="12.75" customHeight="1" x14ac:dyDescent="0.15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spans="1:26" ht="12.75" customHeight="1" x14ac:dyDescent="0.15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spans="1:26" ht="12.75" customHeight="1" x14ac:dyDescent="0.15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spans="1:26" ht="12.75" customHeight="1" x14ac:dyDescent="0.15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spans="1:26" ht="12.75" customHeight="1" x14ac:dyDescent="0.15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spans="1:26" ht="12.75" customHeight="1" x14ac:dyDescent="0.15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spans="1:26" ht="12.75" customHeight="1" x14ac:dyDescent="0.15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spans="1:26" ht="12.75" customHeight="1" x14ac:dyDescent="0.15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spans="1:26" ht="12.75" customHeight="1" x14ac:dyDescent="0.15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spans="1:26" ht="12.75" customHeight="1" x14ac:dyDescent="0.15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spans="1:26" ht="12.75" customHeight="1" x14ac:dyDescent="0.15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spans="1:26" ht="12.75" customHeight="1" x14ac:dyDescent="0.15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spans="1:26" ht="12.75" customHeight="1" x14ac:dyDescent="0.15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spans="1:26" ht="12.75" customHeight="1" x14ac:dyDescent="0.15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spans="1:26" ht="12.75" customHeight="1" x14ac:dyDescent="0.15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spans="1:26" ht="12.75" customHeight="1" x14ac:dyDescent="0.15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spans="1:26" ht="12.75" customHeight="1" x14ac:dyDescent="0.15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spans="1:26" ht="12.75" customHeight="1" x14ac:dyDescent="0.15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spans="1:26" ht="12.75" customHeight="1" x14ac:dyDescent="0.15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spans="1:26" ht="12.75" customHeight="1" x14ac:dyDescent="0.15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spans="1:26" ht="12.75" customHeight="1" x14ac:dyDescent="0.15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spans="1:26" ht="12.75" customHeight="1" x14ac:dyDescent="0.15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spans="1:26" ht="12.75" customHeight="1" x14ac:dyDescent="0.15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spans="1:26" ht="12.75" customHeight="1" x14ac:dyDescent="0.15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spans="1:26" ht="12.75" customHeight="1" x14ac:dyDescent="0.15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spans="1:26" ht="12.75" customHeight="1" x14ac:dyDescent="0.15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spans="1:26" ht="12.75" customHeight="1" x14ac:dyDescent="0.15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spans="1:26" ht="12.75" customHeight="1" x14ac:dyDescent="0.15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spans="1:26" ht="12.75" customHeight="1" x14ac:dyDescent="0.15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spans="1:26" ht="12.75" customHeight="1" x14ac:dyDescent="0.15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spans="1:26" ht="12.75" customHeight="1" x14ac:dyDescent="0.15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spans="1:26" ht="12.75" customHeight="1" x14ac:dyDescent="0.15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spans="1:26" ht="12.75" customHeight="1" x14ac:dyDescent="0.15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spans="1:26" ht="12.75" customHeight="1" x14ac:dyDescent="0.15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spans="1:26" ht="12.75" customHeight="1" x14ac:dyDescent="0.15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spans="1:26" ht="12.75" customHeight="1" x14ac:dyDescent="0.15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spans="1:26" ht="12.75" customHeight="1" x14ac:dyDescent="0.15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spans="1:26" ht="12.75" customHeight="1" x14ac:dyDescent="0.15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spans="1:26" ht="12.75" customHeight="1" x14ac:dyDescent="0.15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spans="1:26" ht="12.75" customHeight="1" x14ac:dyDescent="0.15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spans="1:26" ht="12.75" customHeight="1" x14ac:dyDescent="0.15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spans="1:26" ht="12.75" customHeight="1" x14ac:dyDescent="0.15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spans="1:26" ht="12.75" customHeight="1" x14ac:dyDescent="0.15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spans="1:26" ht="12.75" customHeight="1" x14ac:dyDescent="0.15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spans="1:26" ht="12.75" customHeight="1" x14ac:dyDescent="0.15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spans="1:26" ht="12.75" customHeight="1" x14ac:dyDescent="0.15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spans="1:26" ht="12.75" customHeight="1" x14ac:dyDescent="0.15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spans="1:26" ht="12.75" customHeight="1" x14ac:dyDescent="0.15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spans="1:26" ht="12.75" customHeight="1" x14ac:dyDescent="0.15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spans="1:26" ht="12.75" customHeight="1" x14ac:dyDescent="0.15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spans="1:26" ht="12.75" customHeight="1" x14ac:dyDescent="0.15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spans="1:26" ht="12.75" customHeight="1" x14ac:dyDescent="0.15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spans="1:26" ht="12.75" customHeight="1" x14ac:dyDescent="0.15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spans="1:26" ht="12.75" customHeight="1" x14ac:dyDescent="0.15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spans="1:26" ht="12.75" customHeight="1" x14ac:dyDescent="0.15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spans="1:26" ht="12.75" customHeight="1" x14ac:dyDescent="0.15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spans="1:26" ht="12.75" customHeight="1" x14ac:dyDescent="0.15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spans="1:26" ht="12.75" customHeight="1" x14ac:dyDescent="0.15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spans="1:26" ht="12.75" customHeight="1" x14ac:dyDescent="0.15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spans="1:26" ht="12.75" customHeight="1" x14ac:dyDescent="0.15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spans="1:26" ht="12.75" customHeight="1" x14ac:dyDescent="0.15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spans="1:26" ht="12.75" customHeight="1" x14ac:dyDescent="0.15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spans="1:26" ht="12.75" customHeight="1" x14ac:dyDescent="0.15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spans="1:26" ht="12.75" customHeight="1" x14ac:dyDescent="0.15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spans="1:26" ht="12.75" customHeight="1" x14ac:dyDescent="0.15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spans="1:26" ht="12.75" customHeight="1" x14ac:dyDescent="0.15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spans="1:26" ht="12.75" customHeight="1" x14ac:dyDescent="0.15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spans="1:26" ht="12.75" customHeight="1" x14ac:dyDescent="0.15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spans="1:26" ht="12.75" customHeight="1" x14ac:dyDescent="0.15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spans="1:26" ht="12.75" customHeight="1" x14ac:dyDescent="0.15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spans="1:26" ht="12.75" customHeight="1" x14ac:dyDescent="0.15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spans="1:26" ht="12.75" customHeight="1" x14ac:dyDescent="0.15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spans="1:26" ht="12.75" customHeight="1" x14ac:dyDescent="0.15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spans="1:26" ht="12.75" customHeight="1" x14ac:dyDescent="0.15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spans="1:26" ht="12.75" customHeight="1" x14ac:dyDescent="0.15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spans="1:26" ht="12.75" customHeight="1" x14ac:dyDescent="0.15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spans="1:26" ht="12.75" customHeight="1" x14ac:dyDescent="0.15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spans="1:26" ht="12.75" customHeight="1" x14ac:dyDescent="0.15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spans="1:26" ht="12.75" customHeight="1" x14ac:dyDescent="0.15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spans="1:26" ht="12.75" customHeight="1" x14ac:dyDescent="0.15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spans="1:26" ht="12.75" customHeight="1" x14ac:dyDescent="0.15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spans="1:26" ht="12.75" customHeight="1" x14ac:dyDescent="0.15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spans="1:26" ht="12.75" customHeight="1" x14ac:dyDescent="0.15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spans="1:26" ht="12.75" customHeight="1" x14ac:dyDescent="0.15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spans="1:26" ht="12.75" customHeight="1" x14ac:dyDescent="0.15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spans="1:26" ht="12.75" customHeight="1" x14ac:dyDescent="0.15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spans="1:26" ht="12.75" customHeight="1" x14ac:dyDescent="0.15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spans="1:26" ht="12.75" customHeight="1" x14ac:dyDescent="0.15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spans="1:26" ht="12.75" customHeight="1" x14ac:dyDescent="0.15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spans="1:26" ht="12.75" customHeight="1" x14ac:dyDescent="0.15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spans="1:26" ht="12.75" customHeight="1" x14ac:dyDescent="0.15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spans="1:26" ht="12.75" customHeight="1" x14ac:dyDescent="0.15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spans="1:26" ht="12.75" customHeight="1" x14ac:dyDescent="0.15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spans="1:26" ht="12.75" customHeight="1" x14ac:dyDescent="0.15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spans="1:26" ht="12.75" customHeight="1" x14ac:dyDescent="0.15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spans="1:26" ht="12.75" customHeight="1" x14ac:dyDescent="0.15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spans="1:26" ht="12.75" customHeight="1" x14ac:dyDescent="0.15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spans="1:26" ht="12.75" customHeight="1" x14ac:dyDescent="0.15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spans="1:26" ht="12.75" customHeight="1" x14ac:dyDescent="0.15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spans="1:26" ht="12.75" customHeight="1" x14ac:dyDescent="0.15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spans="1:26" ht="12.75" customHeight="1" x14ac:dyDescent="0.15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spans="1:26" ht="12.75" customHeight="1" x14ac:dyDescent="0.15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spans="1:26" ht="12.75" customHeight="1" x14ac:dyDescent="0.15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spans="1:26" ht="12.75" customHeight="1" x14ac:dyDescent="0.15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spans="1:26" ht="12.75" customHeight="1" x14ac:dyDescent="0.15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spans="1:26" ht="12.75" customHeight="1" x14ac:dyDescent="0.15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spans="1:26" ht="12.75" customHeight="1" x14ac:dyDescent="0.15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spans="1:26" ht="12.75" customHeight="1" x14ac:dyDescent="0.15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spans="1:26" ht="12.75" customHeight="1" x14ac:dyDescent="0.15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spans="1:26" ht="12.75" customHeight="1" x14ac:dyDescent="0.15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spans="1:26" ht="12.75" customHeight="1" x14ac:dyDescent="0.15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spans="1:26" ht="12.75" customHeight="1" x14ac:dyDescent="0.15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spans="1:26" ht="12.75" customHeight="1" x14ac:dyDescent="0.15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spans="1:26" ht="12.75" customHeight="1" x14ac:dyDescent="0.15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spans="1:26" ht="12.75" customHeight="1" x14ac:dyDescent="0.15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spans="1:26" ht="12.75" customHeight="1" x14ac:dyDescent="0.15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spans="1:26" ht="12.75" customHeight="1" x14ac:dyDescent="0.15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spans="1:26" ht="12.75" customHeight="1" x14ac:dyDescent="0.15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spans="1:26" ht="12.75" customHeight="1" x14ac:dyDescent="0.15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spans="1:26" ht="12.75" customHeight="1" x14ac:dyDescent="0.15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spans="1:26" ht="12.75" customHeight="1" x14ac:dyDescent="0.15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spans="1:26" ht="12.75" customHeight="1" x14ac:dyDescent="0.15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spans="1:26" ht="12.75" customHeight="1" x14ac:dyDescent="0.15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spans="1:26" ht="12.75" customHeight="1" x14ac:dyDescent="0.15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spans="1:26" ht="12.75" customHeight="1" x14ac:dyDescent="0.15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spans="1:26" ht="12.75" customHeight="1" x14ac:dyDescent="0.15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spans="1:26" ht="12.75" customHeight="1" x14ac:dyDescent="0.15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spans="1:26" ht="12.75" customHeight="1" x14ac:dyDescent="0.15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spans="1:26" ht="12.75" customHeight="1" x14ac:dyDescent="0.15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spans="1:26" ht="12.75" customHeight="1" x14ac:dyDescent="0.15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spans="1:26" ht="12.75" customHeight="1" x14ac:dyDescent="0.15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spans="1:26" ht="12.75" customHeight="1" x14ac:dyDescent="0.15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spans="1:26" ht="12.75" customHeight="1" x14ac:dyDescent="0.15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spans="1:26" ht="12.75" customHeight="1" x14ac:dyDescent="0.15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spans="1:26" ht="12.75" customHeight="1" x14ac:dyDescent="0.15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spans="1:26" ht="12.75" customHeight="1" x14ac:dyDescent="0.15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spans="1:26" ht="12.75" customHeight="1" x14ac:dyDescent="0.15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spans="1:26" ht="12.75" customHeight="1" x14ac:dyDescent="0.15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spans="1:26" ht="12.75" customHeight="1" x14ac:dyDescent="0.15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spans="1:26" ht="12.75" customHeight="1" x14ac:dyDescent="0.15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spans="1:26" ht="12.75" customHeight="1" x14ac:dyDescent="0.15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spans="1:26" ht="12.75" customHeight="1" x14ac:dyDescent="0.15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spans="1:26" ht="12.75" customHeight="1" x14ac:dyDescent="0.15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spans="1:26" ht="12.75" customHeight="1" x14ac:dyDescent="0.15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spans="1:26" ht="12.75" customHeight="1" x14ac:dyDescent="0.15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spans="1:26" ht="12.75" customHeight="1" x14ac:dyDescent="0.15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spans="1:26" ht="12.75" customHeight="1" x14ac:dyDescent="0.15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spans="1:26" ht="12.75" customHeight="1" x14ac:dyDescent="0.15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spans="1:26" ht="12.75" customHeight="1" x14ac:dyDescent="0.15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spans="1:26" ht="12.75" customHeight="1" x14ac:dyDescent="0.15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spans="1:26" ht="12.75" customHeight="1" x14ac:dyDescent="0.15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spans="1:26" ht="12.75" customHeight="1" x14ac:dyDescent="0.15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spans="1:26" ht="12.75" customHeight="1" x14ac:dyDescent="0.15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spans="1:26" ht="12.75" customHeight="1" x14ac:dyDescent="0.15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spans="1:26" ht="12.75" customHeight="1" x14ac:dyDescent="0.15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spans="1:26" ht="12.75" customHeight="1" x14ac:dyDescent="0.15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spans="1:26" ht="12.75" customHeight="1" x14ac:dyDescent="0.15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spans="1:26" ht="12.75" customHeight="1" x14ac:dyDescent="0.15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spans="1:26" ht="12.75" customHeight="1" x14ac:dyDescent="0.15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spans="1:26" ht="12.75" customHeight="1" x14ac:dyDescent="0.15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spans="1:26" ht="12.75" customHeight="1" x14ac:dyDescent="0.15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spans="1:26" ht="12.75" customHeight="1" x14ac:dyDescent="0.15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spans="1:26" ht="12.75" customHeight="1" x14ac:dyDescent="0.15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spans="1:26" ht="12.75" customHeight="1" x14ac:dyDescent="0.15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spans="1:26" ht="12.75" customHeight="1" x14ac:dyDescent="0.15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spans="1:26" ht="12.75" customHeight="1" x14ac:dyDescent="0.15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sheetProtection algorithmName="SHA-512" hashValue="r4O5I9LFS3ifejXvecFKMAQHaQgue4iRZVBtHHyT4tVo4hcaNuoUMkx7APW64WHOC4Ds8OjYDZqqNRRxOlkjiA==" saltValue="SNr1A/LYgE0BCod179MmIw==" spinCount="100000" sheet="1" scenarios="1" selectLockedCells="1" selectUnlockedCells="1"/>
  <mergeCells count="1">
    <mergeCell ref="A1:G1"/>
  </mergeCells>
  <pageMargins left="0.75" right="0.75" top="1" bottom="1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2060"/>
  </sheetPr>
  <dimension ref="A1:A1000"/>
  <sheetViews>
    <sheetView workbookViewId="0"/>
  </sheetViews>
  <sheetFormatPr baseColWidth="10" defaultColWidth="14.5" defaultRowHeight="15" customHeight="1" x14ac:dyDescent="0.15"/>
  <cols>
    <col min="1" max="26" width="8.66406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sheetProtection selectLockedCells="1" selectUnlockedCells="1"/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FK991"/>
  <sheetViews>
    <sheetView zoomScale="96" zoomScaleNormal="96" workbookViewId="0">
      <pane xSplit="9" ySplit="10" topLeftCell="J11" activePane="bottomRight" state="frozen"/>
      <selection pane="topRight" activeCell="J1" sqref="J1"/>
      <selection pane="bottomLeft" activeCell="A11" sqref="A11"/>
      <selection pane="bottomRight" activeCell="C3" sqref="C3"/>
    </sheetView>
  </sheetViews>
  <sheetFormatPr baseColWidth="10" defaultColWidth="14.5" defaultRowHeight="15" customHeight="1" x14ac:dyDescent="0.15"/>
  <cols>
    <col min="1" max="2" width="15.6640625" customWidth="1"/>
    <col min="3" max="3" width="30.1640625" customWidth="1"/>
    <col min="4" max="4" width="9.33203125" customWidth="1"/>
    <col min="5" max="5" width="2.6640625" hidden="1" customWidth="1"/>
    <col min="6" max="8" width="10.6640625" style="57" customWidth="1"/>
    <col min="9" max="9" width="15.1640625" style="57" customWidth="1"/>
    <col min="10" max="10" width="10.6640625" style="66" customWidth="1"/>
    <col min="11" max="11" width="2.6640625" customWidth="1"/>
    <col min="12" max="12" width="21.5" bestFit="1" customWidth="1"/>
    <col min="13" max="17" width="10.6640625" customWidth="1"/>
    <col min="18" max="18" width="1.6640625" customWidth="1"/>
    <col min="19" max="23" width="10.6640625" customWidth="1"/>
    <col min="24" max="24" width="1.6640625" customWidth="1"/>
    <col min="25" max="27" width="10.6640625" customWidth="1"/>
    <col min="28" max="28" width="9.1640625" bestFit="1" customWidth="1"/>
    <col min="29" max="29" width="10.6640625" customWidth="1"/>
    <col min="30" max="30" width="1.1640625" customWidth="1"/>
    <col min="31" max="35" width="10.6640625" hidden="1" customWidth="1"/>
    <col min="36" max="36" width="1.6640625" hidden="1" customWidth="1"/>
    <col min="37" max="41" width="10.6640625" customWidth="1"/>
    <col min="42" max="42" width="1.6640625" customWidth="1"/>
    <col min="43" max="47" width="10.6640625" customWidth="1"/>
    <col min="48" max="48" width="1.6640625" customWidth="1"/>
    <col min="49" max="53" width="10.6640625" customWidth="1"/>
    <col min="54" max="54" width="1.6640625" customWidth="1"/>
    <col min="55" max="59" width="10.6640625" customWidth="1"/>
    <col min="60" max="60" width="1.6640625" customWidth="1"/>
    <col min="61" max="65" width="10.6640625" customWidth="1"/>
    <col min="66" max="66" width="1.6640625" customWidth="1"/>
    <col min="67" max="71" width="10.6640625" hidden="1" customWidth="1"/>
    <col min="72" max="72" width="1.6640625" hidden="1" customWidth="1"/>
    <col min="73" max="77" width="10.6640625" customWidth="1"/>
    <col min="78" max="78" width="1.6640625" customWidth="1"/>
    <col min="79" max="83" width="10.6640625" hidden="1" customWidth="1"/>
    <col min="84" max="84" width="1.6640625" hidden="1" customWidth="1"/>
    <col min="85" max="89" width="10.6640625" customWidth="1"/>
    <col min="90" max="90" width="1.6640625" customWidth="1"/>
    <col min="91" max="95" width="10.6640625" customWidth="1"/>
    <col min="96" max="96" width="1.6640625" customWidth="1"/>
    <col min="97" max="101" width="10.6640625" hidden="1" customWidth="1"/>
    <col min="102" max="102" width="1.6640625" hidden="1" customWidth="1"/>
    <col min="103" max="107" width="10.6640625" customWidth="1"/>
    <col min="108" max="108" width="1.6640625" customWidth="1"/>
    <col min="109" max="113" width="10.6640625" hidden="1" customWidth="1"/>
    <col min="114" max="114" width="1.6640625" hidden="1" customWidth="1"/>
    <col min="115" max="119" width="10.6640625" customWidth="1"/>
    <col min="120" max="120" width="1.6640625" customWidth="1"/>
    <col min="121" max="125" width="10.6640625" customWidth="1"/>
    <col min="126" max="126" width="1.6640625" customWidth="1"/>
    <col min="127" max="131" width="10.6640625" customWidth="1"/>
    <col min="132" max="132" width="1.6640625" customWidth="1"/>
    <col min="133" max="137" width="10.6640625" customWidth="1"/>
    <col min="138" max="138" width="1.6640625" customWidth="1"/>
    <col min="139" max="143" width="10.6640625" customWidth="1"/>
    <col min="144" max="144" width="1.6640625" customWidth="1"/>
    <col min="145" max="149" width="10.6640625" customWidth="1"/>
    <col min="150" max="150" width="1.6640625" customWidth="1"/>
    <col min="151" max="155" width="10.6640625" customWidth="1"/>
    <col min="156" max="156" width="1.6640625" customWidth="1"/>
    <col min="157" max="161" width="10.6640625" customWidth="1"/>
    <col min="162" max="162" width="1.6640625" customWidth="1"/>
    <col min="163" max="167" width="10.6640625" customWidth="1"/>
    <col min="168" max="168" width="1.6640625" customWidth="1"/>
  </cols>
  <sheetData>
    <row r="1" spans="1:167" ht="15" customHeight="1" thickBot="1" x14ac:dyDescent="0.25">
      <c r="A1" s="44" t="s">
        <v>50</v>
      </c>
      <c r="B1" s="2"/>
      <c r="C1" s="2"/>
      <c r="D1" s="2"/>
      <c r="E1" s="2"/>
      <c r="F1" s="67"/>
      <c r="G1" s="67"/>
      <c r="H1" s="67"/>
      <c r="I1" s="67"/>
      <c r="J1" s="68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</row>
    <row r="2" spans="1:167" ht="15" customHeight="1" thickBot="1" x14ac:dyDescent="0.25">
      <c r="A2" s="45" t="s">
        <v>51</v>
      </c>
      <c r="B2" s="2"/>
      <c r="C2" s="2"/>
      <c r="D2" s="2"/>
      <c r="E2" s="2"/>
      <c r="F2" s="67"/>
      <c r="G2" s="67"/>
      <c r="H2" s="67"/>
      <c r="I2" s="67"/>
      <c r="J2" s="68"/>
      <c r="K2" s="2"/>
      <c r="L2" s="4" t="s">
        <v>7</v>
      </c>
      <c r="M2" s="131"/>
      <c r="N2" s="123"/>
      <c r="O2" s="123"/>
      <c r="P2" s="123"/>
      <c r="Q2" s="124"/>
      <c r="R2" s="2"/>
      <c r="S2" s="131"/>
      <c r="T2" s="123"/>
      <c r="U2" s="123"/>
      <c r="V2" s="123"/>
      <c r="W2" s="124"/>
      <c r="X2" s="2"/>
      <c r="Y2" s="131"/>
      <c r="Z2" s="123"/>
      <c r="AA2" s="123"/>
      <c r="AB2" s="123"/>
      <c r="AC2" s="124"/>
      <c r="AD2" s="2"/>
      <c r="AE2" s="131"/>
      <c r="AF2" s="144"/>
      <c r="AG2" s="144"/>
      <c r="AH2" s="144"/>
      <c r="AI2" s="145"/>
      <c r="AJ2" s="2"/>
      <c r="AK2" s="131"/>
      <c r="AL2" s="123"/>
      <c r="AM2" s="123"/>
      <c r="AN2" s="123"/>
      <c r="AO2" s="124"/>
      <c r="AP2" s="2"/>
      <c r="AQ2" s="131"/>
      <c r="AR2" s="123"/>
      <c r="AS2" s="123"/>
      <c r="AT2" s="123"/>
      <c r="AU2" s="124"/>
      <c r="AV2" s="2"/>
      <c r="AW2" s="131"/>
      <c r="AX2" s="123"/>
      <c r="AY2" s="123"/>
      <c r="AZ2" s="123"/>
      <c r="BA2" s="124"/>
      <c r="BB2" s="2"/>
      <c r="BC2" s="131"/>
      <c r="BD2" s="123"/>
      <c r="BE2" s="123"/>
      <c r="BF2" s="123"/>
      <c r="BG2" s="124"/>
      <c r="BH2" s="2"/>
      <c r="BI2" s="138"/>
      <c r="BJ2" s="139"/>
      <c r="BK2" s="139"/>
      <c r="BL2" s="139"/>
      <c r="BM2" s="140"/>
      <c r="BN2" s="2"/>
      <c r="BO2" s="131"/>
      <c r="BP2" s="123"/>
      <c r="BQ2" s="123"/>
      <c r="BR2" s="123"/>
      <c r="BS2" s="124"/>
      <c r="BT2" s="2"/>
      <c r="BU2" s="131"/>
      <c r="BV2" s="123"/>
      <c r="BW2" s="123"/>
      <c r="BX2" s="123"/>
      <c r="BY2" s="124"/>
      <c r="BZ2" s="2"/>
      <c r="CA2" s="131"/>
      <c r="CB2" s="123"/>
      <c r="CC2" s="123"/>
      <c r="CD2" s="123"/>
      <c r="CE2" s="124"/>
      <c r="CF2" s="2"/>
      <c r="CG2" s="131"/>
      <c r="CH2" s="123"/>
      <c r="CI2" s="123"/>
      <c r="CJ2" s="123"/>
      <c r="CK2" s="124"/>
      <c r="CL2" s="2"/>
      <c r="CM2" s="131"/>
      <c r="CN2" s="123"/>
      <c r="CO2" s="123"/>
      <c r="CP2" s="123"/>
      <c r="CQ2" s="124"/>
      <c r="CR2" s="2"/>
      <c r="CS2" s="131"/>
      <c r="CT2" s="123"/>
      <c r="CU2" s="123"/>
      <c r="CV2" s="123"/>
      <c r="CW2" s="124"/>
      <c r="CX2" s="2"/>
      <c r="CY2" s="131"/>
      <c r="CZ2" s="123"/>
      <c r="DA2" s="123"/>
      <c r="DB2" s="123"/>
      <c r="DC2" s="124"/>
      <c r="DD2" s="2"/>
      <c r="DE2" s="131"/>
      <c r="DF2" s="123"/>
      <c r="DG2" s="123"/>
      <c r="DH2" s="123"/>
      <c r="DI2" s="124"/>
      <c r="DJ2" s="2"/>
      <c r="DK2" s="131"/>
      <c r="DL2" s="123"/>
      <c r="DM2" s="123"/>
      <c r="DN2" s="123"/>
      <c r="DO2" s="124"/>
      <c r="DP2" s="2"/>
      <c r="DQ2" s="131"/>
      <c r="DR2" s="123"/>
      <c r="DS2" s="123"/>
      <c r="DT2" s="123"/>
      <c r="DU2" s="124"/>
      <c r="DV2" s="2"/>
      <c r="DW2" s="131"/>
      <c r="DX2" s="123"/>
      <c r="DY2" s="123"/>
      <c r="DZ2" s="123"/>
      <c r="EA2" s="124"/>
      <c r="EB2" s="2"/>
      <c r="EC2" s="131"/>
      <c r="ED2" s="123"/>
      <c r="EE2" s="123"/>
      <c r="EF2" s="123"/>
      <c r="EG2" s="124"/>
      <c r="EH2" s="2"/>
      <c r="EI2" s="131"/>
      <c r="EJ2" s="123"/>
      <c r="EK2" s="123"/>
      <c r="EL2" s="123"/>
      <c r="EM2" s="124"/>
      <c r="EN2" s="2"/>
      <c r="EO2" s="131"/>
      <c r="EP2" s="123"/>
      <c r="EQ2" s="123"/>
      <c r="ER2" s="123"/>
      <c r="ES2" s="124"/>
      <c r="ET2" s="2"/>
      <c r="EU2" s="131"/>
      <c r="EV2" s="123"/>
      <c r="EW2" s="123"/>
      <c r="EX2" s="123"/>
      <c r="EY2" s="124"/>
      <c r="EZ2" s="2"/>
      <c r="FA2" s="131"/>
      <c r="FB2" s="123"/>
      <c r="FC2" s="123"/>
      <c r="FD2" s="123"/>
      <c r="FE2" s="124"/>
      <c r="FF2" s="2"/>
      <c r="FG2" s="131"/>
      <c r="FH2" s="123"/>
      <c r="FI2" s="123"/>
      <c r="FJ2" s="123"/>
      <c r="FK2" s="124"/>
    </row>
    <row r="3" spans="1:167" ht="15" customHeight="1" thickBot="1" x14ac:dyDescent="0.25">
      <c r="A3" s="1"/>
      <c r="B3" s="2"/>
      <c r="C3" s="10"/>
      <c r="D3" s="2"/>
      <c r="E3" s="2"/>
      <c r="F3" s="67"/>
      <c r="G3" s="67"/>
      <c r="H3" s="67"/>
      <c r="I3" s="67"/>
      <c r="J3" s="68"/>
      <c r="K3" s="2"/>
      <c r="L3" s="4" t="s">
        <v>18</v>
      </c>
      <c r="M3" s="128" t="s">
        <v>165</v>
      </c>
      <c r="N3" s="123"/>
      <c r="O3" s="123"/>
      <c r="P3" s="123"/>
      <c r="Q3" s="124"/>
      <c r="R3" s="2"/>
      <c r="S3" s="128" t="s">
        <v>256</v>
      </c>
      <c r="T3" s="129"/>
      <c r="U3" s="129"/>
      <c r="V3" s="129"/>
      <c r="W3" s="130"/>
      <c r="X3" s="2"/>
      <c r="Y3" s="128" t="s">
        <v>169</v>
      </c>
      <c r="Z3" s="123"/>
      <c r="AA3" s="123"/>
      <c r="AB3" s="123"/>
      <c r="AC3" s="124"/>
      <c r="AD3" s="2"/>
      <c r="AE3" s="128"/>
      <c r="AF3" s="129"/>
      <c r="AG3" s="129"/>
      <c r="AH3" s="129"/>
      <c r="AI3" s="130"/>
      <c r="AJ3" s="2"/>
      <c r="AK3" s="128" t="s">
        <v>164</v>
      </c>
      <c r="AL3" s="123"/>
      <c r="AM3" s="123"/>
      <c r="AN3" s="123"/>
      <c r="AO3" s="124"/>
      <c r="AP3" s="2"/>
      <c r="AQ3" s="128" t="s">
        <v>354</v>
      </c>
      <c r="AR3" s="123"/>
      <c r="AS3" s="123"/>
      <c r="AT3" s="123"/>
      <c r="AU3" s="124"/>
      <c r="AV3" s="2"/>
      <c r="AW3" s="128" t="s">
        <v>350</v>
      </c>
      <c r="AX3" s="129"/>
      <c r="AY3" s="129"/>
      <c r="AZ3" s="129"/>
      <c r="BA3" s="130"/>
      <c r="BB3" s="2"/>
      <c r="BC3" s="128" t="s">
        <v>354</v>
      </c>
      <c r="BD3" s="123"/>
      <c r="BE3" s="123"/>
      <c r="BF3" s="123"/>
      <c r="BG3" s="124"/>
      <c r="BH3" s="2"/>
      <c r="BI3" s="128" t="s">
        <v>247</v>
      </c>
      <c r="BJ3" s="123"/>
      <c r="BK3" s="123"/>
      <c r="BL3" s="123"/>
      <c r="BM3" s="124"/>
      <c r="BN3" s="2"/>
      <c r="BO3" s="128"/>
      <c r="BP3" s="123"/>
      <c r="BQ3" s="123"/>
      <c r="BR3" s="123"/>
      <c r="BS3" s="124"/>
      <c r="BT3" s="2"/>
      <c r="BU3" s="128" t="s">
        <v>274</v>
      </c>
      <c r="BV3" s="123"/>
      <c r="BW3" s="123"/>
      <c r="BX3" s="123"/>
      <c r="BY3" s="124"/>
      <c r="BZ3" s="2"/>
      <c r="CA3" s="128"/>
      <c r="CB3" s="123"/>
      <c r="CC3" s="123"/>
      <c r="CD3" s="123"/>
      <c r="CE3" s="124"/>
      <c r="CF3" s="2"/>
      <c r="CG3" s="128" t="s">
        <v>167</v>
      </c>
      <c r="CH3" s="123"/>
      <c r="CI3" s="123"/>
      <c r="CJ3" s="123"/>
      <c r="CK3" s="124"/>
      <c r="CL3" s="2"/>
      <c r="CM3" s="128" t="s">
        <v>168</v>
      </c>
      <c r="CN3" s="123"/>
      <c r="CO3" s="123"/>
      <c r="CP3" s="123"/>
      <c r="CQ3" s="124"/>
      <c r="CR3" s="2"/>
      <c r="CS3" s="141"/>
      <c r="CT3" s="142"/>
      <c r="CU3" s="142"/>
      <c r="CV3" s="142"/>
      <c r="CW3" s="143"/>
      <c r="CX3" s="2"/>
      <c r="CY3" s="128" t="s">
        <v>170</v>
      </c>
      <c r="CZ3" s="123"/>
      <c r="DA3" s="123"/>
      <c r="DB3" s="123"/>
      <c r="DC3" s="124"/>
      <c r="DD3" s="2"/>
      <c r="DE3" s="128"/>
      <c r="DF3" s="123"/>
      <c r="DG3" s="123"/>
      <c r="DH3" s="123"/>
      <c r="DI3" s="124"/>
      <c r="DJ3" s="2"/>
      <c r="DK3" s="128" t="s">
        <v>171</v>
      </c>
      <c r="DL3" s="123"/>
      <c r="DM3" s="123"/>
      <c r="DN3" s="123"/>
      <c r="DO3" s="124"/>
      <c r="DP3" s="2"/>
      <c r="DQ3" s="128" t="s">
        <v>363</v>
      </c>
      <c r="DR3" s="123"/>
      <c r="DS3" s="123"/>
      <c r="DT3" s="123"/>
      <c r="DU3" s="124"/>
      <c r="DV3" s="2"/>
      <c r="DW3" s="128" t="s">
        <v>364</v>
      </c>
      <c r="DX3" s="123"/>
      <c r="DY3" s="123"/>
      <c r="DZ3" s="123"/>
      <c r="EA3" s="124"/>
      <c r="EB3" s="2"/>
      <c r="EC3" s="128" t="s">
        <v>195</v>
      </c>
      <c r="ED3" s="123"/>
      <c r="EE3" s="123"/>
      <c r="EF3" s="123"/>
      <c r="EG3" s="124"/>
      <c r="EH3" s="2"/>
      <c r="EI3" s="128" t="s">
        <v>317</v>
      </c>
      <c r="EJ3" s="123"/>
      <c r="EK3" s="123"/>
      <c r="EL3" s="123"/>
      <c r="EM3" s="124"/>
      <c r="EN3" s="2"/>
      <c r="EO3" s="128" t="s">
        <v>318</v>
      </c>
      <c r="EP3" s="123"/>
      <c r="EQ3" s="123"/>
      <c r="ER3" s="123"/>
      <c r="ES3" s="124"/>
      <c r="ET3" s="2"/>
      <c r="EU3" s="128" t="s">
        <v>316</v>
      </c>
      <c r="EV3" s="123"/>
      <c r="EW3" s="123"/>
      <c r="EX3" s="123"/>
      <c r="EY3" s="124"/>
      <c r="EZ3" s="2"/>
      <c r="FA3" s="128" t="s">
        <v>365</v>
      </c>
      <c r="FB3" s="123"/>
      <c r="FC3" s="123"/>
      <c r="FD3" s="123"/>
      <c r="FE3" s="124"/>
      <c r="FF3" s="2"/>
      <c r="FG3" s="128" t="s">
        <v>196</v>
      </c>
      <c r="FH3" s="123"/>
      <c r="FI3" s="123"/>
      <c r="FJ3" s="123"/>
      <c r="FK3" s="124"/>
    </row>
    <row r="4" spans="1:167" ht="19" customHeight="1" thickBot="1" x14ac:dyDescent="0.25">
      <c r="A4" s="1" t="s">
        <v>369</v>
      </c>
      <c r="B4" s="2"/>
      <c r="C4" s="2"/>
      <c r="D4" s="2"/>
      <c r="E4" s="2"/>
      <c r="F4" s="67"/>
      <c r="G4" s="67"/>
      <c r="H4" s="67"/>
      <c r="I4" s="67"/>
      <c r="J4" s="68"/>
      <c r="K4" s="2"/>
      <c r="L4" s="4" t="s">
        <v>19</v>
      </c>
      <c r="M4" s="128" t="s">
        <v>120</v>
      </c>
      <c r="N4" s="123"/>
      <c r="O4" s="123"/>
      <c r="P4" s="123"/>
      <c r="Q4" s="124"/>
      <c r="R4" s="2"/>
      <c r="S4" s="128" t="s">
        <v>353</v>
      </c>
      <c r="T4" s="129"/>
      <c r="U4" s="129"/>
      <c r="V4" s="129"/>
      <c r="W4" s="130"/>
      <c r="X4" s="2"/>
      <c r="Y4" s="128" t="s">
        <v>120</v>
      </c>
      <c r="Z4" s="123"/>
      <c r="AA4" s="123"/>
      <c r="AB4" s="123"/>
      <c r="AC4" s="124"/>
      <c r="AD4" s="2"/>
      <c r="AE4" s="128"/>
      <c r="AF4" s="129"/>
      <c r="AG4" s="129"/>
      <c r="AH4" s="129"/>
      <c r="AI4" s="130"/>
      <c r="AJ4" s="2"/>
      <c r="AK4" s="128" t="s">
        <v>353</v>
      </c>
      <c r="AL4" s="123"/>
      <c r="AM4" s="123"/>
      <c r="AN4" s="123"/>
      <c r="AO4" s="124"/>
      <c r="AP4" s="2"/>
      <c r="AQ4" s="128" t="s">
        <v>355</v>
      </c>
      <c r="AR4" s="123"/>
      <c r="AS4" s="123"/>
      <c r="AT4" s="123"/>
      <c r="AU4" s="124"/>
      <c r="AV4" s="2"/>
      <c r="AW4" s="128" t="s">
        <v>166</v>
      </c>
      <c r="AX4" s="129"/>
      <c r="AY4" s="129"/>
      <c r="AZ4" s="129"/>
      <c r="BA4" s="130"/>
      <c r="BB4" s="2"/>
      <c r="BC4" s="128" t="s">
        <v>3</v>
      </c>
      <c r="BD4" s="123"/>
      <c r="BE4" s="123"/>
      <c r="BF4" s="123"/>
      <c r="BG4" s="124"/>
      <c r="BH4" s="2"/>
      <c r="BI4" s="128" t="s">
        <v>3</v>
      </c>
      <c r="BJ4" s="123"/>
      <c r="BK4" s="123"/>
      <c r="BL4" s="123"/>
      <c r="BM4" s="124"/>
      <c r="BN4" s="2"/>
      <c r="BO4" s="128"/>
      <c r="BP4" s="123"/>
      <c r="BQ4" s="123"/>
      <c r="BR4" s="123"/>
      <c r="BS4" s="124"/>
      <c r="BT4" s="2"/>
      <c r="BU4" s="128" t="s">
        <v>64</v>
      </c>
      <c r="BV4" s="123"/>
      <c r="BW4" s="123"/>
      <c r="BX4" s="123"/>
      <c r="BY4" s="124"/>
      <c r="BZ4" s="2"/>
      <c r="CA4" s="128"/>
      <c r="CB4" s="123"/>
      <c r="CC4" s="123"/>
      <c r="CD4" s="123"/>
      <c r="CE4" s="124"/>
      <c r="CF4" s="2"/>
      <c r="CG4" s="128" t="s">
        <v>166</v>
      </c>
      <c r="CH4" s="123"/>
      <c r="CI4" s="123"/>
      <c r="CJ4" s="123"/>
      <c r="CK4" s="124"/>
      <c r="CL4" s="2"/>
      <c r="CM4" s="128" t="s">
        <v>166</v>
      </c>
      <c r="CN4" s="123"/>
      <c r="CO4" s="123"/>
      <c r="CP4" s="123"/>
      <c r="CQ4" s="124"/>
      <c r="CR4" s="2"/>
      <c r="CS4" s="141"/>
      <c r="CT4" s="142"/>
      <c r="CU4" s="142"/>
      <c r="CV4" s="142"/>
      <c r="CW4" s="143"/>
      <c r="CX4" s="2"/>
      <c r="CY4" s="128" t="s">
        <v>166</v>
      </c>
      <c r="CZ4" s="123"/>
      <c r="DA4" s="123"/>
      <c r="DB4" s="123"/>
      <c r="DC4" s="124"/>
      <c r="DD4" s="2"/>
      <c r="DE4" s="128"/>
      <c r="DF4" s="123"/>
      <c r="DG4" s="123"/>
      <c r="DH4" s="123"/>
      <c r="DI4" s="124"/>
      <c r="DJ4" s="2"/>
      <c r="DK4" s="128" t="s">
        <v>124</v>
      </c>
      <c r="DL4" s="123"/>
      <c r="DM4" s="123"/>
      <c r="DN4" s="123"/>
      <c r="DO4" s="124"/>
      <c r="DP4" s="2"/>
      <c r="DQ4" s="128" t="s">
        <v>3</v>
      </c>
      <c r="DR4" s="123"/>
      <c r="DS4" s="123"/>
      <c r="DT4" s="123"/>
      <c r="DU4" s="124"/>
      <c r="DV4" s="2"/>
      <c r="DW4" s="128" t="s">
        <v>3</v>
      </c>
      <c r="DX4" s="123"/>
      <c r="DY4" s="123"/>
      <c r="DZ4" s="123"/>
      <c r="EA4" s="124"/>
      <c r="EB4" s="2"/>
      <c r="EC4" s="128" t="s">
        <v>166</v>
      </c>
      <c r="ED4" s="123"/>
      <c r="EE4" s="123"/>
      <c r="EF4" s="123"/>
      <c r="EG4" s="124"/>
      <c r="EH4" s="2"/>
      <c r="EI4" s="128" t="s">
        <v>125</v>
      </c>
      <c r="EJ4" s="123"/>
      <c r="EK4" s="123"/>
      <c r="EL4" s="123"/>
      <c r="EM4" s="124"/>
      <c r="EN4" s="2"/>
      <c r="EO4" s="128" t="s">
        <v>125</v>
      </c>
      <c r="EP4" s="123"/>
      <c r="EQ4" s="123"/>
      <c r="ER4" s="123"/>
      <c r="ES4" s="124"/>
      <c r="ET4" s="2"/>
      <c r="EU4" s="128" t="s">
        <v>198</v>
      </c>
      <c r="EV4" s="123"/>
      <c r="EW4" s="123"/>
      <c r="EX4" s="123"/>
      <c r="EY4" s="124"/>
      <c r="EZ4" s="2"/>
      <c r="FA4" s="128" t="s">
        <v>355</v>
      </c>
      <c r="FB4" s="123"/>
      <c r="FC4" s="123"/>
      <c r="FD4" s="123"/>
      <c r="FE4" s="124"/>
      <c r="FF4" s="2"/>
      <c r="FG4" s="128" t="s">
        <v>106</v>
      </c>
      <c r="FH4" s="123"/>
      <c r="FI4" s="123"/>
      <c r="FJ4" s="123"/>
      <c r="FK4" s="124"/>
    </row>
    <row r="5" spans="1:167" ht="15" customHeight="1" thickBot="1" x14ac:dyDescent="0.25">
      <c r="A5" s="1"/>
      <c r="B5" s="2"/>
      <c r="C5" s="2"/>
      <c r="D5" s="2"/>
      <c r="E5" s="2"/>
      <c r="F5" s="67"/>
      <c r="G5" s="67"/>
      <c r="H5" s="67"/>
      <c r="I5" s="67"/>
      <c r="J5" s="68"/>
      <c r="K5" s="2"/>
      <c r="L5" s="4" t="s">
        <v>20</v>
      </c>
      <c r="M5" s="122">
        <v>46011</v>
      </c>
      <c r="N5" s="123"/>
      <c r="O5" s="123"/>
      <c r="P5" s="123"/>
      <c r="Q5" s="124"/>
      <c r="R5" s="2"/>
      <c r="S5" s="122">
        <v>46061</v>
      </c>
      <c r="T5" s="132"/>
      <c r="U5" s="132"/>
      <c r="V5" s="132"/>
      <c r="W5" s="133"/>
      <c r="X5" s="2"/>
      <c r="Y5" s="122">
        <v>46012</v>
      </c>
      <c r="Z5" s="123"/>
      <c r="AA5" s="123"/>
      <c r="AB5" s="123"/>
      <c r="AC5" s="124"/>
      <c r="AD5" s="2"/>
      <c r="AE5" s="122"/>
      <c r="AF5" s="132"/>
      <c r="AG5" s="132"/>
      <c r="AH5" s="132"/>
      <c r="AI5" s="133"/>
      <c r="AJ5" s="2"/>
      <c r="AK5" s="122">
        <v>46060</v>
      </c>
      <c r="AL5" s="123"/>
      <c r="AM5" s="123"/>
      <c r="AN5" s="123"/>
      <c r="AO5" s="124"/>
      <c r="AP5" s="2"/>
      <c r="AQ5" s="122">
        <v>46053</v>
      </c>
      <c r="AR5" s="123"/>
      <c r="AS5" s="123"/>
      <c r="AT5" s="134"/>
      <c r="AU5" s="135"/>
      <c r="AV5" s="2"/>
      <c r="AW5" s="125" t="s">
        <v>273</v>
      </c>
      <c r="AX5" s="136"/>
      <c r="AY5" s="136"/>
      <c r="AZ5" s="136"/>
      <c r="BA5" s="137"/>
      <c r="BB5" s="2"/>
      <c r="BC5" s="125" t="s">
        <v>356</v>
      </c>
      <c r="BD5" s="126"/>
      <c r="BE5" s="126"/>
      <c r="BF5" s="126"/>
      <c r="BG5" s="127"/>
      <c r="BH5" s="2"/>
      <c r="BI5" s="125" t="s">
        <v>248</v>
      </c>
      <c r="BJ5" s="126"/>
      <c r="BK5" s="126"/>
      <c r="BL5" s="126"/>
      <c r="BM5" s="127"/>
      <c r="BN5" s="2"/>
      <c r="BO5" s="122"/>
      <c r="BP5" s="123"/>
      <c r="BQ5" s="123"/>
      <c r="BR5" s="123"/>
      <c r="BS5" s="124"/>
      <c r="BT5" s="2"/>
      <c r="BU5" s="125" t="s">
        <v>275</v>
      </c>
      <c r="BV5" s="126"/>
      <c r="BW5" s="126"/>
      <c r="BX5" s="126"/>
      <c r="BY5" s="127"/>
      <c r="BZ5" s="2"/>
      <c r="CA5" s="122"/>
      <c r="CB5" s="123"/>
      <c r="CC5" s="123"/>
      <c r="CD5" s="123"/>
      <c r="CE5" s="124"/>
      <c r="CF5" s="2"/>
      <c r="CG5" s="122">
        <v>46053</v>
      </c>
      <c r="CH5" s="123"/>
      <c r="CI5" s="123"/>
      <c r="CJ5" s="134"/>
      <c r="CK5" s="135"/>
      <c r="CL5" s="2"/>
      <c r="CM5" s="122">
        <v>45711</v>
      </c>
      <c r="CN5" s="123"/>
      <c r="CO5" s="123"/>
      <c r="CP5" s="134"/>
      <c r="CQ5" s="135"/>
      <c r="CR5" s="2"/>
      <c r="CS5" s="122"/>
      <c r="CT5" s="123"/>
      <c r="CU5" s="123"/>
      <c r="CV5" s="123"/>
      <c r="CW5" s="124"/>
      <c r="CX5" s="2"/>
      <c r="CY5" s="122">
        <v>45723</v>
      </c>
      <c r="CZ5" s="123"/>
      <c r="DA5" s="123"/>
      <c r="DB5" s="123"/>
      <c r="DC5" s="124"/>
      <c r="DD5" s="2"/>
      <c r="DE5" s="122"/>
      <c r="DF5" s="123"/>
      <c r="DG5" s="123"/>
      <c r="DH5" s="123"/>
      <c r="DI5" s="124"/>
      <c r="DJ5" s="2"/>
      <c r="DK5" s="122">
        <v>45696</v>
      </c>
      <c r="DL5" s="123"/>
      <c r="DM5" s="123"/>
      <c r="DN5" s="123"/>
      <c r="DO5" s="124"/>
      <c r="DP5" s="2"/>
      <c r="DQ5" s="122">
        <v>46074</v>
      </c>
      <c r="DR5" s="123"/>
      <c r="DS5" s="123"/>
      <c r="DT5" s="123"/>
      <c r="DU5" s="124"/>
      <c r="DV5" s="2"/>
      <c r="DW5" s="122">
        <v>46074</v>
      </c>
      <c r="DX5" s="123"/>
      <c r="DY5" s="123"/>
      <c r="DZ5" s="123"/>
      <c r="EA5" s="124"/>
      <c r="EB5" s="2"/>
      <c r="EC5" s="122">
        <v>44256</v>
      </c>
      <c r="ED5" s="123"/>
      <c r="EE5" s="123"/>
      <c r="EF5" s="123"/>
      <c r="EG5" s="124"/>
      <c r="EH5" s="2"/>
      <c r="EI5" s="122">
        <v>45752</v>
      </c>
      <c r="EJ5" s="123"/>
      <c r="EK5" s="123"/>
      <c r="EL5" s="123"/>
      <c r="EM5" s="124"/>
      <c r="EN5" s="2"/>
      <c r="EO5" s="122">
        <v>45753</v>
      </c>
      <c r="EP5" s="123"/>
      <c r="EQ5" s="123"/>
      <c r="ER5" s="123"/>
      <c r="ES5" s="124"/>
      <c r="ET5" s="2"/>
      <c r="EU5" s="122">
        <v>45738</v>
      </c>
      <c r="EV5" s="123"/>
      <c r="EW5" s="123"/>
      <c r="EX5" s="123"/>
      <c r="EY5" s="124"/>
      <c r="EZ5" s="2"/>
      <c r="FA5" s="122">
        <v>45731</v>
      </c>
      <c r="FB5" s="123"/>
      <c r="FC5" s="123"/>
      <c r="FD5" s="123"/>
      <c r="FE5" s="124"/>
      <c r="FF5" s="2"/>
      <c r="FG5" s="122">
        <v>45746</v>
      </c>
      <c r="FH5" s="123"/>
      <c r="FI5" s="123"/>
      <c r="FJ5" s="123"/>
      <c r="FK5" s="124"/>
    </row>
    <row r="6" spans="1:167" ht="15" customHeight="1" thickBot="1" x14ac:dyDescent="0.25">
      <c r="A6" s="1"/>
      <c r="B6" s="2"/>
      <c r="C6" s="2"/>
      <c r="D6" s="2"/>
      <c r="E6" s="2"/>
      <c r="F6" s="67"/>
      <c r="G6" s="67"/>
      <c r="H6" s="67"/>
      <c r="I6" s="67"/>
      <c r="J6" s="68"/>
      <c r="K6" s="2"/>
      <c r="L6" s="4" t="s">
        <v>21</v>
      </c>
      <c r="M6" s="14">
        <v>0</v>
      </c>
      <c r="N6" s="2"/>
      <c r="O6" s="12">
        <f>M6</f>
        <v>0</v>
      </c>
      <c r="P6" s="2"/>
      <c r="Q6" s="13"/>
      <c r="R6" s="2"/>
      <c r="S6" s="14">
        <v>0</v>
      </c>
      <c r="T6" s="2"/>
      <c r="U6" s="12">
        <f>S6</f>
        <v>0</v>
      </c>
      <c r="V6" s="2"/>
      <c r="W6" s="13"/>
      <c r="X6" s="2"/>
      <c r="Y6" s="14"/>
      <c r="Z6" s="2"/>
      <c r="AA6" s="12">
        <f>Y6</f>
        <v>0</v>
      </c>
      <c r="AB6" s="2"/>
      <c r="AC6" s="13"/>
      <c r="AD6" s="2"/>
      <c r="AE6" s="14"/>
      <c r="AF6" s="2"/>
      <c r="AG6" s="12">
        <f>AE6</f>
        <v>0</v>
      </c>
      <c r="AH6" s="2"/>
      <c r="AI6" s="13"/>
      <c r="AJ6" s="2"/>
      <c r="AK6" s="14"/>
      <c r="AL6" s="2"/>
      <c r="AM6" s="14"/>
      <c r="AN6" s="2"/>
      <c r="AO6" s="13"/>
      <c r="AP6" s="2"/>
      <c r="AQ6" s="14"/>
      <c r="AR6" s="2"/>
      <c r="AS6" s="88"/>
      <c r="AT6" s="97"/>
      <c r="AU6" s="98"/>
      <c r="AV6" s="2"/>
      <c r="AW6" s="14">
        <v>0</v>
      </c>
      <c r="AX6" s="2"/>
      <c r="AY6" s="12">
        <f>AW6</f>
        <v>0</v>
      </c>
      <c r="AZ6" s="2"/>
      <c r="BA6" s="13"/>
      <c r="BB6" s="2"/>
      <c r="BC6" s="14">
        <v>0</v>
      </c>
      <c r="BD6" s="2"/>
      <c r="BE6" s="12">
        <f>BC6</f>
        <v>0</v>
      </c>
      <c r="BF6" s="2"/>
      <c r="BG6" s="13"/>
      <c r="BH6" s="2"/>
      <c r="BI6" s="14"/>
      <c r="BJ6" s="2"/>
      <c r="BK6" s="12">
        <f>BI6</f>
        <v>0</v>
      </c>
      <c r="BL6" s="2"/>
      <c r="BM6" s="13"/>
      <c r="BN6" s="2"/>
      <c r="BO6" s="14">
        <v>0</v>
      </c>
      <c r="BP6" s="2"/>
      <c r="BQ6" s="12">
        <f>BO6</f>
        <v>0</v>
      </c>
      <c r="BR6" s="2"/>
      <c r="BS6" s="13"/>
      <c r="BT6" s="2"/>
      <c r="BU6" s="14">
        <v>0</v>
      </c>
      <c r="BV6" s="2"/>
      <c r="BW6" s="12">
        <f>BU6</f>
        <v>0</v>
      </c>
      <c r="BX6" s="2"/>
      <c r="BY6" s="13"/>
      <c r="BZ6" s="2"/>
      <c r="CA6" s="14">
        <v>0</v>
      </c>
      <c r="CB6" s="2"/>
      <c r="CC6" s="12">
        <f>CA6</f>
        <v>0</v>
      </c>
      <c r="CD6" s="2"/>
      <c r="CE6" s="13"/>
      <c r="CF6" s="2"/>
      <c r="CG6" s="14">
        <v>0</v>
      </c>
      <c r="CH6" s="2"/>
      <c r="CI6" s="88">
        <f>CG6</f>
        <v>0</v>
      </c>
      <c r="CJ6" s="97"/>
      <c r="CK6" s="98"/>
      <c r="CL6" s="2"/>
      <c r="CM6" s="14">
        <v>0</v>
      </c>
      <c r="CN6" s="2"/>
      <c r="CO6" s="88">
        <f>CM6</f>
        <v>0</v>
      </c>
      <c r="CP6" s="104"/>
      <c r="CQ6" s="105"/>
      <c r="CR6" s="2"/>
      <c r="CS6" s="14">
        <v>0</v>
      </c>
      <c r="CT6" s="2"/>
      <c r="CU6" s="12">
        <f>CS6</f>
        <v>0</v>
      </c>
      <c r="CV6" s="2"/>
      <c r="CW6" s="13"/>
      <c r="CX6" s="2"/>
      <c r="CY6" s="14">
        <v>0</v>
      </c>
      <c r="CZ6" s="2"/>
      <c r="DA6" s="12">
        <f>CY6</f>
        <v>0</v>
      </c>
      <c r="DB6" s="2"/>
      <c r="DC6" s="13"/>
      <c r="DD6" s="2"/>
      <c r="DE6" s="14">
        <v>0</v>
      </c>
      <c r="DF6" s="2"/>
      <c r="DG6" s="12">
        <f>DE6</f>
        <v>0</v>
      </c>
      <c r="DH6" s="2"/>
      <c r="DI6" s="13"/>
      <c r="DJ6" s="2"/>
      <c r="DK6" s="14">
        <v>0</v>
      </c>
      <c r="DL6" s="2"/>
      <c r="DM6" s="12">
        <f>DK6</f>
        <v>0</v>
      </c>
      <c r="DN6" s="2"/>
      <c r="DO6" s="13"/>
      <c r="DP6" s="2"/>
      <c r="DQ6" s="14">
        <v>0</v>
      </c>
      <c r="DR6" s="2"/>
      <c r="DS6" s="12">
        <f>DQ6</f>
        <v>0</v>
      </c>
      <c r="DT6" s="2"/>
      <c r="DU6" s="13"/>
      <c r="DV6" s="2"/>
      <c r="DW6" s="14">
        <v>0</v>
      </c>
      <c r="DX6" s="2"/>
      <c r="DY6" s="12">
        <f>DW6</f>
        <v>0</v>
      </c>
      <c r="DZ6" s="2"/>
      <c r="EA6" s="13"/>
      <c r="EB6" s="2"/>
      <c r="EC6" s="14">
        <v>0</v>
      </c>
      <c r="ED6" s="2"/>
      <c r="EE6" s="12">
        <f>EC6</f>
        <v>0</v>
      </c>
      <c r="EF6" s="2"/>
      <c r="EG6" s="13"/>
      <c r="EH6" s="2"/>
      <c r="EI6" s="14">
        <v>0</v>
      </c>
      <c r="EJ6" s="2"/>
      <c r="EK6" s="12">
        <f>EI6</f>
        <v>0</v>
      </c>
      <c r="EL6" s="2"/>
      <c r="EM6" s="13"/>
      <c r="EN6" s="2"/>
      <c r="EO6" s="14">
        <v>0</v>
      </c>
      <c r="EP6" s="2"/>
      <c r="EQ6" s="12">
        <f>EO6</f>
        <v>0</v>
      </c>
      <c r="ER6" s="2"/>
      <c r="ES6" s="13"/>
      <c r="ET6" s="2"/>
      <c r="EU6" s="14">
        <v>0</v>
      </c>
      <c r="EV6" s="2"/>
      <c r="EW6" s="12">
        <f>EU6</f>
        <v>0</v>
      </c>
      <c r="EX6" s="2"/>
      <c r="EY6" s="13"/>
      <c r="EZ6" s="2"/>
      <c r="FA6" s="14">
        <v>0</v>
      </c>
      <c r="FB6" s="2"/>
      <c r="FC6" s="12">
        <f>FA6</f>
        <v>0</v>
      </c>
      <c r="FD6" s="2"/>
      <c r="FE6" s="13"/>
      <c r="FF6" s="2"/>
      <c r="FG6" s="14">
        <v>0</v>
      </c>
      <c r="FH6" s="2"/>
      <c r="FI6" s="12">
        <f>FG6</f>
        <v>0</v>
      </c>
      <c r="FJ6" s="2"/>
      <c r="FK6" s="13"/>
    </row>
    <row r="7" spans="1:167" ht="15" customHeight="1" thickBot="1" x14ac:dyDescent="0.25">
      <c r="A7" s="1"/>
      <c r="B7" s="2"/>
      <c r="C7" s="2"/>
      <c r="D7" s="2"/>
      <c r="E7" s="2"/>
      <c r="F7" s="67"/>
      <c r="G7" s="67"/>
      <c r="H7" s="67"/>
      <c r="I7" s="67"/>
      <c r="J7" s="68"/>
      <c r="K7" s="2"/>
      <c r="L7" s="4" t="s">
        <v>22</v>
      </c>
      <c r="M7" s="12">
        <f>IF(M11="Final",0.02,0)</f>
        <v>0</v>
      </c>
      <c r="N7" s="2"/>
      <c r="O7" s="12">
        <f>IF(O11="Final",0.02,0)</f>
        <v>0.02</v>
      </c>
      <c r="P7" s="2"/>
      <c r="Q7" s="15"/>
      <c r="R7" s="2"/>
      <c r="S7" s="12">
        <f>IF(S11="Final",0.02,0)</f>
        <v>0</v>
      </c>
      <c r="T7" s="91"/>
      <c r="U7" s="12">
        <f>IF(U11="Final",0.02,0)</f>
        <v>0.02</v>
      </c>
      <c r="V7" s="116" t="s">
        <v>162</v>
      </c>
      <c r="W7" s="117"/>
      <c r="X7" s="2"/>
      <c r="Y7" s="88">
        <f>IF(Y11="Final",0.02,0)</f>
        <v>0</v>
      </c>
      <c r="Z7" s="91"/>
      <c r="AA7" s="90">
        <v>0.02</v>
      </c>
      <c r="AB7" s="116" t="s">
        <v>162</v>
      </c>
      <c r="AC7" s="117"/>
      <c r="AD7" s="2"/>
      <c r="AE7" s="12">
        <f>IF(AE11="Final",0.02,0)</f>
        <v>0</v>
      </c>
      <c r="AF7" s="2"/>
      <c r="AG7" s="12">
        <f>IF(AG11="Final",0.02,0)</f>
        <v>0.02</v>
      </c>
      <c r="AH7" s="2"/>
      <c r="AI7" s="15"/>
      <c r="AJ7" s="2"/>
      <c r="AK7" s="12">
        <f>IF(AK11="Final",0.02,0)</f>
        <v>0</v>
      </c>
      <c r="AL7" s="2"/>
      <c r="AM7" s="12">
        <f>IF(AM11="Final",0.02,0)</f>
        <v>0.02</v>
      </c>
      <c r="AN7" s="2"/>
      <c r="AO7" s="15"/>
      <c r="AP7" s="2"/>
      <c r="AQ7" s="12">
        <f>IF(AQ11="Final",0.02,0)</f>
        <v>0</v>
      </c>
      <c r="AR7" s="2"/>
      <c r="AS7" s="88">
        <f>IF(AS11="Final",0.02,0)</f>
        <v>0.02</v>
      </c>
      <c r="AT7" s="99"/>
      <c r="AU7" s="94"/>
      <c r="AV7" s="2"/>
      <c r="AW7" s="12">
        <f>IF(AW11="Final",0.02,0)</f>
        <v>0</v>
      </c>
      <c r="AX7" s="91"/>
      <c r="AY7" s="12">
        <f>IF(AY11="Final",0.02,0)</f>
        <v>0.02</v>
      </c>
      <c r="AZ7" s="116" t="s">
        <v>162</v>
      </c>
      <c r="BA7" s="117"/>
      <c r="BB7" s="2"/>
      <c r="BC7" s="12">
        <f>IF(BC11="Final",0.02,0)</f>
        <v>0</v>
      </c>
      <c r="BD7" s="2"/>
      <c r="BE7" s="12">
        <f>IF(BE11="Final",0.02,0)</f>
        <v>0.02</v>
      </c>
      <c r="BF7" s="2"/>
      <c r="BG7" s="15"/>
      <c r="BH7" s="2"/>
      <c r="BI7" s="12">
        <f>IF(BI11="Final",0.02,0)</f>
        <v>0</v>
      </c>
      <c r="BJ7" s="91"/>
      <c r="BK7" s="12">
        <f>IF(BK11="Final",0.02,0)</f>
        <v>0.02</v>
      </c>
      <c r="BL7" s="116" t="s">
        <v>162</v>
      </c>
      <c r="BM7" s="117"/>
      <c r="BN7" s="2"/>
      <c r="BO7" s="12">
        <f>IF(BO11="Final",0.02,0)</f>
        <v>0</v>
      </c>
      <c r="BP7" s="2"/>
      <c r="BQ7" s="12">
        <f>IF(BQ11="Final",0.02,0)</f>
        <v>0.02</v>
      </c>
      <c r="BR7" s="2"/>
      <c r="BS7" s="15"/>
      <c r="BT7" s="2"/>
      <c r="BU7" s="12"/>
      <c r="BV7" s="91"/>
      <c r="BW7" s="12">
        <f>IF(BW11="Final",0.02,0)</f>
        <v>0.02</v>
      </c>
      <c r="BX7" s="116" t="s">
        <v>162</v>
      </c>
      <c r="BY7" s="117"/>
      <c r="BZ7" s="2"/>
      <c r="CA7" s="12"/>
      <c r="CB7" s="2"/>
      <c r="CC7" s="12">
        <f>IF(CC11="Final",0.02,0)</f>
        <v>0.02</v>
      </c>
      <c r="CD7" s="2"/>
      <c r="CE7" s="15"/>
      <c r="CF7" s="2"/>
      <c r="CG7" s="12"/>
      <c r="CH7" s="2"/>
      <c r="CI7" s="88">
        <f>IF(CI11="Final",0.02,0)</f>
        <v>0.02</v>
      </c>
      <c r="CJ7" s="102"/>
      <c r="CK7" s="103"/>
      <c r="CL7" s="2"/>
      <c r="CM7" s="12">
        <f>IF(CM11="Final",0.02,0)</f>
        <v>0</v>
      </c>
      <c r="CN7" s="91"/>
      <c r="CO7" s="12">
        <v>0.02</v>
      </c>
      <c r="CP7" s="116" t="s">
        <v>162</v>
      </c>
      <c r="CQ7" s="117"/>
      <c r="CR7" s="2"/>
      <c r="CS7" s="12">
        <f>IF(CS11="Final",0.02,0)</f>
        <v>0</v>
      </c>
      <c r="CT7" s="2"/>
      <c r="CU7" s="12">
        <f>IF(CU11="Final",0.02,0)</f>
        <v>0.02</v>
      </c>
      <c r="CV7" s="2"/>
      <c r="CW7" s="15"/>
      <c r="CX7" s="2"/>
      <c r="CY7" s="12">
        <f>IF(CY11="Final",0.02,0)</f>
        <v>0</v>
      </c>
      <c r="CZ7" s="2"/>
      <c r="DA7" s="12">
        <f>IF(DA11="Final",0.02,0)</f>
        <v>0.02</v>
      </c>
      <c r="DB7" s="2"/>
      <c r="DC7" s="15"/>
      <c r="DD7" s="2"/>
      <c r="DE7" s="12">
        <f>IF(DE11="Final",0.02,0)</f>
        <v>0</v>
      </c>
      <c r="DF7" s="2"/>
      <c r="DG7" s="12">
        <f>IF(DG11="Final",0.02,0)</f>
        <v>0.02</v>
      </c>
      <c r="DH7" s="2"/>
      <c r="DI7" s="15"/>
      <c r="DJ7" s="2"/>
      <c r="DK7" s="12">
        <f>IF(DK11="Final",0.02,0)</f>
        <v>0</v>
      </c>
      <c r="DL7" s="91"/>
      <c r="DM7" s="12">
        <f>IF(DM11="Final",0.02,0)</f>
        <v>0.02</v>
      </c>
      <c r="DN7" s="116" t="s">
        <v>162</v>
      </c>
      <c r="DO7" s="117"/>
      <c r="DP7" s="2"/>
      <c r="DQ7" s="12">
        <f>IF(DQ11="Final",0.02,0)</f>
        <v>0</v>
      </c>
      <c r="DR7" s="2"/>
      <c r="DS7" s="12">
        <f>IF(DS11="Final",0.02,0)</f>
        <v>0.02</v>
      </c>
      <c r="DT7" s="2"/>
      <c r="DU7" s="15"/>
      <c r="DV7" s="2"/>
      <c r="DW7" s="12">
        <f>IF(DW11="Final",0.02,0)</f>
        <v>0</v>
      </c>
      <c r="DX7" s="2"/>
      <c r="DY7" s="12">
        <f>IF(DY11="Final",0.02,0)</f>
        <v>0.02</v>
      </c>
      <c r="DZ7" s="2"/>
      <c r="EA7" s="15"/>
      <c r="EB7" s="2"/>
      <c r="EC7" s="12">
        <f>IF(EC11="Final",0.02,0)</f>
        <v>0</v>
      </c>
      <c r="ED7" s="91"/>
      <c r="EE7" s="12">
        <f>IF(EE11="Final",0.02,0)</f>
        <v>0.02</v>
      </c>
      <c r="EF7" s="116" t="s">
        <v>162</v>
      </c>
      <c r="EG7" s="117"/>
      <c r="EH7" s="2"/>
      <c r="EI7" s="12">
        <f>IF(EI11="Final",0.02,0)</f>
        <v>0</v>
      </c>
      <c r="EJ7" s="2"/>
      <c r="EK7" s="12">
        <f>IF(EK11="Final",0.02,0)</f>
        <v>0.02</v>
      </c>
      <c r="EL7" s="2"/>
      <c r="EM7" s="15"/>
      <c r="EN7" s="2"/>
      <c r="EO7" s="12">
        <f>IF(EO11="Final",0.02,0)</f>
        <v>0</v>
      </c>
      <c r="EP7" s="91"/>
      <c r="EQ7" s="12">
        <f>IF(EQ11="Final",0.02,0)</f>
        <v>0.02</v>
      </c>
      <c r="ER7" s="116" t="s">
        <v>162</v>
      </c>
      <c r="ES7" s="117"/>
      <c r="ET7" s="2"/>
      <c r="EU7" s="12">
        <f>IF(EU11="Final",0.02,0)</f>
        <v>0</v>
      </c>
      <c r="EV7" s="2"/>
      <c r="EW7" s="12">
        <f>IF(EW11="Final",0.02,0)</f>
        <v>0.02</v>
      </c>
      <c r="EX7" s="2"/>
      <c r="EY7" s="15"/>
      <c r="EZ7" s="2"/>
      <c r="FA7" s="12">
        <f>IF(FA11="Final",0.02,0)</f>
        <v>0</v>
      </c>
      <c r="FB7" s="2"/>
      <c r="FC7" s="12">
        <f>IF(FC11="Final",0.02,0)</f>
        <v>0.02</v>
      </c>
      <c r="FD7" s="2"/>
      <c r="FE7" s="15"/>
      <c r="FF7" s="2"/>
      <c r="FG7" s="12">
        <f>IF(FG11="Final",0.02,0)</f>
        <v>0</v>
      </c>
      <c r="FH7" s="2"/>
      <c r="FI7" s="12">
        <f>IF(FI11="Final",0.02,0)</f>
        <v>0.02</v>
      </c>
      <c r="FJ7" s="2"/>
      <c r="FK7" s="15"/>
    </row>
    <row r="8" spans="1:167" ht="15" customHeight="1" thickBot="1" x14ac:dyDescent="0.25">
      <c r="A8" s="1"/>
      <c r="B8" s="2"/>
      <c r="C8" s="2"/>
      <c r="D8" s="2"/>
      <c r="E8" s="2"/>
      <c r="F8" s="67"/>
      <c r="G8" s="67"/>
      <c r="H8" s="67"/>
      <c r="I8" s="67"/>
      <c r="J8" s="68"/>
      <c r="K8" s="2"/>
      <c r="L8" s="4" t="s">
        <v>23</v>
      </c>
      <c r="M8" s="14">
        <v>0.85</v>
      </c>
      <c r="N8" s="2"/>
      <c r="O8" s="12">
        <v>0.85</v>
      </c>
      <c r="P8" s="2"/>
      <c r="Q8" s="15"/>
      <c r="R8" s="2"/>
      <c r="S8" s="14">
        <v>0.85</v>
      </c>
      <c r="T8" s="92" t="s">
        <v>163</v>
      </c>
      <c r="U8" s="12">
        <v>0.75</v>
      </c>
      <c r="V8" s="118"/>
      <c r="W8" s="119"/>
      <c r="X8" s="2"/>
      <c r="Y8" s="89">
        <v>0.85</v>
      </c>
      <c r="Z8" s="92" t="s">
        <v>163</v>
      </c>
      <c r="AA8" s="90">
        <f>Y8</f>
        <v>0.85</v>
      </c>
      <c r="AB8" s="118"/>
      <c r="AC8" s="119"/>
      <c r="AD8" s="2"/>
      <c r="AE8" s="14">
        <v>0.75</v>
      </c>
      <c r="AF8" s="2"/>
      <c r="AG8" s="12">
        <f>AE8</f>
        <v>0.75</v>
      </c>
      <c r="AH8" s="2"/>
      <c r="AI8" s="15"/>
      <c r="AJ8" s="2"/>
      <c r="AK8" s="14">
        <v>0.85</v>
      </c>
      <c r="AL8" s="2"/>
      <c r="AM8" s="12">
        <f>AK8</f>
        <v>0.85</v>
      </c>
      <c r="AN8" s="2"/>
      <c r="AO8" s="15"/>
      <c r="AP8" s="2"/>
      <c r="AQ8" s="14">
        <v>0.75</v>
      </c>
      <c r="AR8" s="2"/>
      <c r="AS8" s="88">
        <f>AQ8</f>
        <v>0.75</v>
      </c>
      <c r="AT8" s="99"/>
      <c r="AU8" s="94"/>
      <c r="AV8" s="2"/>
      <c r="AW8" s="14">
        <v>0.95</v>
      </c>
      <c r="AX8" s="92" t="s">
        <v>163</v>
      </c>
      <c r="AY8" s="12">
        <f>AW8</f>
        <v>0.95</v>
      </c>
      <c r="AZ8" s="118"/>
      <c r="BA8" s="119"/>
      <c r="BB8" s="2"/>
      <c r="BC8" s="14">
        <v>0.65</v>
      </c>
      <c r="BD8" s="2"/>
      <c r="BE8" s="12">
        <f>BC8</f>
        <v>0.65</v>
      </c>
      <c r="BF8" s="2"/>
      <c r="BG8" s="15"/>
      <c r="BH8" s="2"/>
      <c r="BI8" s="14">
        <v>0.65</v>
      </c>
      <c r="BJ8" s="92" t="s">
        <v>163</v>
      </c>
      <c r="BK8" s="12">
        <f>BI8</f>
        <v>0.65</v>
      </c>
      <c r="BL8" s="118"/>
      <c r="BM8" s="119"/>
      <c r="BN8" s="2"/>
      <c r="BO8" s="14"/>
      <c r="BP8" s="2"/>
      <c r="BQ8" s="12">
        <f>BO8</f>
        <v>0</v>
      </c>
      <c r="BR8" s="2"/>
      <c r="BS8" s="15"/>
      <c r="BT8" s="2"/>
      <c r="BU8" s="14">
        <v>0.75</v>
      </c>
      <c r="BV8" s="92" t="s">
        <v>163</v>
      </c>
      <c r="BW8" s="12">
        <f>BU8</f>
        <v>0.75</v>
      </c>
      <c r="BX8" s="118"/>
      <c r="BY8" s="119"/>
      <c r="BZ8" s="2"/>
      <c r="CA8" s="14"/>
      <c r="CB8" s="2"/>
      <c r="CC8" s="12"/>
      <c r="CD8" s="2"/>
      <c r="CE8" s="15"/>
      <c r="CF8" s="2"/>
      <c r="CG8" s="14">
        <v>0.95</v>
      </c>
      <c r="CH8" s="2"/>
      <c r="CI8" s="88">
        <f>CG8</f>
        <v>0.95</v>
      </c>
      <c r="CJ8" s="102"/>
      <c r="CK8" s="103"/>
      <c r="CL8" s="2"/>
      <c r="CM8" s="14">
        <v>0.95</v>
      </c>
      <c r="CN8" s="92" t="s">
        <v>163</v>
      </c>
      <c r="CO8" s="12">
        <f>CM8</f>
        <v>0.95</v>
      </c>
      <c r="CP8" s="118"/>
      <c r="CQ8" s="119"/>
      <c r="CR8" s="2"/>
      <c r="CS8" s="14"/>
      <c r="CT8" s="2"/>
      <c r="CU8" s="12">
        <f>CS8</f>
        <v>0</v>
      </c>
      <c r="CV8" s="2"/>
      <c r="CW8" s="15"/>
      <c r="CX8" s="2"/>
      <c r="CY8" s="14">
        <v>0.95</v>
      </c>
      <c r="CZ8" s="2"/>
      <c r="DA8" s="12">
        <f>CY8</f>
        <v>0.95</v>
      </c>
      <c r="DB8" s="2"/>
      <c r="DC8" s="15"/>
      <c r="DD8" s="2"/>
      <c r="DE8" s="14"/>
      <c r="DF8" s="2"/>
      <c r="DG8" s="12">
        <f>DE8</f>
        <v>0</v>
      </c>
      <c r="DH8" s="2"/>
      <c r="DI8" s="15"/>
      <c r="DJ8" s="2"/>
      <c r="DK8" s="14">
        <v>0.95</v>
      </c>
      <c r="DL8" s="92" t="s">
        <v>163</v>
      </c>
      <c r="DM8" s="12">
        <v>0.95</v>
      </c>
      <c r="DN8" s="118"/>
      <c r="DO8" s="119"/>
      <c r="DP8" s="2"/>
      <c r="DQ8" s="14">
        <v>0.65</v>
      </c>
      <c r="DR8" s="2"/>
      <c r="DS8" s="12">
        <v>0.65</v>
      </c>
      <c r="DT8" s="2"/>
      <c r="DU8" s="15"/>
      <c r="DV8" s="2"/>
      <c r="DW8" s="14">
        <v>0.65</v>
      </c>
      <c r="DX8" s="2"/>
      <c r="DY8" s="12">
        <f>DW8</f>
        <v>0.65</v>
      </c>
      <c r="DZ8" s="2"/>
      <c r="EA8" s="15"/>
      <c r="EB8" s="2"/>
      <c r="EC8" s="14">
        <v>0.95</v>
      </c>
      <c r="ED8" s="92" t="s">
        <v>163</v>
      </c>
      <c r="EE8" s="12">
        <f>EC8</f>
        <v>0.95</v>
      </c>
      <c r="EF8" s="118"/>
      <c r="EG8" s="119"/>
      <c r="EH8" s="2"/>
      <c r="EI8" s="14">
        <v>0.9</v>
      </c>
      <c r="EJ8" s="2"/>
      <c r="EK8" s="12">
        <f>EI8</f>
        <v>0.9</v>
      </c>
      <c r="EL8" s="2"/>
      <c r="EM8" s="15"/>
      <c r="EN8" s="2"/>
      <c r="EO8" s="14">
        <v>0.9</v>
      </c>
      <c r="EP8" s="92" t="s">
        <v>163</v>
      </c>
      <c r="EQ8" s="12">
        <v>0.9</v>
      </c>
      <c r="ER8" s="118"/>
      <c r="ES8" s="119"/>
      <c r="ET8" s="2"/>
      <c r="EU8" s="14">
        <v>0.75</v>
      </c>
      <c r="EV8" s="2"/>
      <c r="EW8" s="12">
        <f>EU8</f>
        <v>0.75</v>
      </c>
      <c r="EX8" s="2"/>
      <c r="EY8" s="15"/>
      <c r="EZ8" s="2"/>
      <c r="FA8" s="14">
        <v>0.75</v>
      </c>
      <c r="FB8" s="2"/>
      <c r="FC8" s="12">
        <f>FA8</f>
        <v>0.75</v>
      </c>
      <c r="FD8" s="2"/>
      <c r="FE8" s="15"/>
      <c r="FF8" s="2"/>
      <c r="FG8" s="14">
        <v>0.65</v>
      </c>
      <c r="FH8" s="2"/>
      <c r="FI8" s="12">
        <f>FG8</f>
        <v>0.65</v>
      </c>
      <c r="FJ8" s="2"/>
      <c r="FK8" s="15"/>
    </row>
    <row r="9" spans="1:167" ht="15" customHeight="1" thickBot="1" x14ac:dyDescent="0.25">
      <c r="A9" s="1"/>
      <c r="B9" s="2"/>
      <c r="C9" s="2"/>
      <c r="D9" s="2"/>
      <c r="E9" s="2"/>
      <c r="F9" s="67"/>
      <c r="G9" s="67"/>
      <c r="H9" s="67"/>
      <c r="I9" s="67"/>
      <c r="J9" s="68"/>
      <c r="K9" s="2"/>
      <c r="L9" s="4" t="s">
        <v>24</v>
      </c>
      <c r="M9" s="12">
        <f>SUM(M6:M8)</f>
        <v>0.85</v>
      </c>
      <c r="N9" s="2"/>
      <c r="O9" s="12">
        <f>SUM(O6:O8)</f>
        <v>0.87</v>
      </c>
      <c r="P9" s="2"/>
      <c r="Q9" s="15"/>
      <c r="R9" s="2"/>
      <c r="S9" s="12">
        <f>SUM(S6:S8)</f>
        <v>0.85</v>
      </c>
      <c r="T9" s="93">
        <v>54</v>
      </c>
      <c r="U9" s="12">
        <f>SUM(U6:U8)</f>
        <v>0.77</v>
      </c>
      <c r="V9" s="120"/>
      <c r="W9" s="121"/>
      <c r="X9" s="2"/>
      <c r="Y9" s="88">
        <f>SUM(Y6:Y8)</f>
        <v>0.85</v>
      </c>
      <c r="Z9" s="93">
        <v>56</v>
      </c>
      <c r="AA9" s="90">
        <f>SUM(AA6:AA8)</f>
        <v>0.87</v>
      </c>
      <c r="AB9" s="120"/>
      <c r="AC9" s="121"/>
      <c r="AD9" s="2"/>
      <c r="AE9" s="12">
        <f>SUM(AE6:AE8)</f>
        <v>0.75</v>
      </c>
      <c r="AF9" s="2"/>
      <c r="AG9" s="12">
        <f>SUM(AG6:AG8)</f>
        <v>0.77</v>
      </c>
      <c r="AH9" s="2"/>
      <c r="AI9" s="15"/>
      <c r="AJ9" s="2"/>
      <c r="AK9" s="12">
        <v>0.85</v>
      </c>
      <c r="AL9" s="2"/>
      <c r="AM9" s="12">
        <f>SUM(AM6:AM8)</f>
        <v>0.87</v>
      </c>
      <c r="AN9" s="2"/>
      <c r="AO9" s="15"/>
      <c r="AP9" s="2"/>
      <c r="AQ9" s="12">
        <v>0.75</v>
      </c>
      <c r="AR9" s="2"/>
      <c r="AS9" s="88">
        <f>SUM(AS6:AS8)</f>
        <v>0.77</v>
      </c>
      <c r="AT9" s="99"/>
      <c r="AU9" s="94"/>
      <c r="AV9" s="2"/>
      <c r="AW9" s="12">
        <f>SUM(AW6:AW8)</f>
        <v>0.95</v>
      </c>
      <c r="AX9" s="93">
        <v>42</v>
      </c>
      <c r="AY9" s="12">
        <f>SUM(AY6:AY8)</f>
        <v>0.97</v>
      </c>
      <c r="AZ9" s="120"/>
      <c r="BA9" s="121"/>
      <c r="BB9" s="2"/>
      <c r="BC9" s="12">
        <f>SUM(BC6:BC8)</f>
        <v>0.65</v>
      </c>
      <c r="BD9" s="2"/>
      <c r="BE9" s="12">
        <f>SUM(BE6:BE8)</f>
        <v>0.67</v>
      </c>
      <c r="BF9" s="2"/>
      <c r="BG9" s="15"/>
      <c r="BH9" s="2"/>
      <c r="BI9" s="12">
        <f>SUM(BI6:BI8)</f>
        <v>0.65</v>
      </c>
      <c r="BJ9" s="93">
        <v>0</v>
      </c>
      <c r="BK9" s="12">
        <f>SUM(BK6:BK8)</f>
        <v>0.67</v>
      </c>
      <c r="BL9" s="120"/>
      <c r="BM9" s="121"/>
      <c r="BN9" s="2"/>
      <c r="BO9" s="12">
        <f>SUM(BO6:BO8)</f>
        <v>0</v>
      </c>
      <c r="BP9" s="2"/>
      <c r="BQ9" s="12">
        <f>SUM(BQ6:BQ8)</f>
        <v>0.02</v>
      </c>
      <c r="BR9" s="2"/>
      <c r="BS9" s="15"/>
      <c r="BT9" s="2"/>
      <c r="BU9" s="12">
        <f>SUM(BU6:BU8)</f>
        <v>0.75</v>
      </c>
      <c r="BV9" s="93">
        <v>44</v>
      </c>
      <c r="BW9" s="12">
        <f>SUM(BW6:BW8)</f>
        <v>0.77</v>
      </c>
      <c r="BX9" s="120"/>
      <c r="BY9" s="121"/>
      <c r="BZ9" s="2"/>
      <c r="CA9" s="12"/>
      <c r="CB9" s="2"/>
      <c r="CC9" s="12">
        <f>SUM(CC6:CC8)</f>
        <v>0.02</v>
      </c>
      <c r="CD9" s="2"/>
      <c r="CE9" s="15"/>
      <c r="CF9" s="2"/>
      <c r="CG9" s="12">
        <f>SUM(CG6:CG8)</f>
        <v>0.95</v>
      </c>
      <c r="CH9" s="2"/>
      <c r="CI9" s="88">
        <f>SUM(CI6:CI8)</f>
        <v>0.97</v>
      </c>
      <c r="CJ9" s="102"/>
      <c r="CK9" s="103"/>
      <c r="CL9" s="2"/>
      <c r="CM9" s="12">
        <f>SUM(CM6:CM8)</f>
        <v>0.95</v>
      </c>
      <c r="CN9" s="93">
        <v>54</v>
      </c>
      <c r="CO9" s="12">
        <f>SUM(CO6:CO8)</f>
        <v>0.97</v>
      </c>
      <c r="CP9" s="120"/>
      <c r="CQ9" s="121"/>
      <c r="CR9" s="2"/>
      <c r="CS9" s="12">
        <f>SUM(CS6:CS8)</f>
        <v>0</v>
      </c>
      <c r="CT9" s="2"/>
      <c r="CU9" s="12">
        <f>SUM(CU6:CU8)</f>
        <v>0.02</v>
      </c>
      <c r="CV9" s="2"/>
      <c r="CW9" s="15"/>
      <c r="CX9" s="2"/>
      <c r="CY9" s="12">
        <f>SUM(CY6:CY8)</f>
        <v>0.95</v>
      </c>
      <c r="CZ9" s="2"/>
      <c r="DA9" s="12">
        <f>SUM(DA6:DA8)</f>
        <v>0.97</v>
      </c>
      <c r="DB9" s="2"/>
      <c r="DC9" s="15"/>
      <c r="DD9" s="2"/>
      <c r="DE9" s="12">
        <f>SUM(DE6:DE8)</f>
        <v>0</v>
      </c>
      <c r="DF9" s="2"/>
      <c r="DG9" s="12">
        <f>SUM(DG6:DG8)</f>
        <v>0.02</v>
      </c>
      <c r="DH9" s="2"/>
      <c r="DI9" s="15"/>
      <c r="DJ9" s="2"/>
      <c r="DK9" s="12">
        <f>SUM(DK6:DK8)</f>
        <v>0.95</v>
      </c>
      <c r="DL9" s="93"/>
      <c r="DM9" s="12">
        <f>SUM(DM6:DM8)</f>
        <v>0.97</v>
      </c>
      <c r="DN9" s="120"/>
      <c r="DO9" s="121"/>
      <c r="DP9" s="2"/>
      <c r="DQ9" s="12">
        <f>SUM(DQ6:DQ8)</f>
        <v>0.65</v>
      </c>
      <c r="DR9" s="2"/>
      <c r="DS9" s="12">
        <f>SUM(DS6:DS8)</f>
        <v>0.67</v>
      </c>
      <c r="DT9" s="2"/>
      <c r="DU9" s="15"/>
      <c r="DV9" s="2"/>
      <c r="DW9" s="12">
        <f>SUM(DW6:DW8)</f>
        <v>0.65</v>
      </c>
      <c r="DX9" s="2"/>
      <c r="DY9" s="12">
        <f>SUM(DY6:DY8)</f>
        <v>0.67</v>
      </c>
      <c r="DZ9" s="2"/>
      <c r="EA9" s="15"/>
      <c r="EB9" s="2"/>
      <c r="EC9" s="12">
        <f>SUM(EC6:EC8)</f>
        <v>0.95</v>
      </c>
      <c r="ED9" s="93"/>
      <c r="EE9" s="12">
        <f>SUM(EE6:EE8)</f>
        <v>0.97</v>
      </c>
      <c r="EF9" s="120"/>
      <c r="EG9" s="121"/>
      <c r="EH9" s="2"/>
      <c r="EI9" s="12">
        <f>SUM(EI6:EI8)</f>
        <v>0.9</v>
      </c>
      <c r="EJ9" s="2"/>
      <c r="EK9" s="12">
        <f>SUM(EK6:EK8)</f>
        <v>0.92</v>
      </c>
      <c r="EL9" s="2"/>
      <c r="EM9" s="15"/>
      <c r="EN9" s="2"/>
      <c r="EO9" s="12">
        <f>SUM(EO6:EO8)</f>
        <v>0.9</v>
      </c>
      <c r="EP9" s="93">
        <v>48</v>
      </c>
      <c r="EQ9" s="12">
        <f>SUM(EQ6:EQ8)</f>
        <v>0.92</v>
      </c>
      <c r="ER9" s="120"/>
      <c r="ES9" s="121"/>
      <c r="ET9" s="2"/>
      <c r="EU9" s="12">
        <f>SUM(EU6:EU8)</f>
        <v>0.75</v>
      </c>
      <c r="EV9" s="2"/>
      <c r="EW9" s="12">
        <f>SUM(EW6:EW8)</f>
        <v>0.77</v>
      </c>
      <c r="EX9" s="2"/>
      <c r="EY9" s="15"/>
      <c r="EZ9" s="2"/>
      <c r="FA9" s="12">
        <f>SUM(FA6:FA8)</f>
        <v>0.75</v>
      </c>
      <c r="FB9" s="2"/>
      <c r="FC9" s="12">
        <f>SUM(FC6:FC8)</f>
        <v>0.77</v>
      </c>
      <c r="FD9" s="2"/>
      <c r="FE9" s="15"/>
      <c r="FF9" s="2"/>
      <c r="FG9" s="12">
        <f>SUM(FG6:FG8)</f>
        <v>0.65</v>
      </c>
      <c r="FH9" s="2"/>
      <c r="FI9" s="12">
        <f>SUM(FI6:FI8)</f>
        <v>0.67</v>
      </c>
      <c r="FJ9" s="2"/>
      <c r="FK9" s="15"/>
    </row>
    <row r="10" spans="1:167" ht="15" customHeight="1" thickBot="1" x14ac:dyDescent="0.25">
      <c r="A10" s="1"/>
      <c r="B10" s="2"/>
      <c r="C10" s="2"/>
      <c r="D10" s="2"/>
      <c r="E10" s="2"/>
      <c r="F10" s="67"/>
      <c r="G10" s="67"/>
      <c r="H10" s="67"/>
      <c r="I10" s="67"/>
      <c r="J10" s="68"/>
      <c r="K10" s="2"/>
      <c r="L10" s="4" t="s">
        <v>25</v>
      </c>
      <c r="M10" s="16">
        <v>79.599999999999994</v>
      </c>
      <c r="N10" s="2"/>
      <c r="O10" s="16">
        <v>0</v>
      </c>
      <c r="P10" s="2"/>
      <c r="Q10" s="17"/>
      <c r="R10" s="2"/>
      <c r="S10" s="16">
        <v>85</v>
      </c>
      <c r="T10" s="2"/>
      <c r="U10" s="16">
        <v>0</v>
      </c>
      <c r="V10" s="2"/>
      <c r="W10" s="17"/>
      <c r="X10" s="2"/>
      <c r="Y10" s="16">
        <v>85</v>
      </c>
      <c r="Z10" s="2"/>
      <c r="AA10" s="16">
        <v>0</v>
      </c>
      <c r="AB10" s="2"/>
      <c r="AC10" s="17"/>
      <c r="AD10" s="2"/>
      <c r="AE10" s="16">
        <v>73.58</v>
      </c>
      <c r="AF10" s="2"/>
      <c r="AG10" s="16"/>
      <c r="AH10" s="2"/>
      <c r="AI10" s="17"/>
      <c r="AJ10" s="2"/>
      <c r="AK10" s="16">
        <v>72.27</v>
      </c>
      <c r="AL10" s="2"/>
      <c r="AM10" s="16">
        <v>78.790000000000006</v>
      </c>
      <c r="AN10" s="2"/>
      <c r="AO10" s="17"/>
      <c r="AP10" s="2"/>
      <c r="AQ10" s="16">
        <v>71.25</v>
      </c>
      <c r="AR10" s="2"/>
      <c r="AS10" s="95"/>
      <c r="AT10" s="100"/>
      <c r="AU10" s="101"/>
      <c r="AV10" s="2"/>
      <c r="AW10" s="16">
        <v>0</v>
      </c>
      <c r="AX10" s="2"/>
      <c r="AY10" s="16">
        <v>0</v>
      </c>
      <c r="AZ10" s="2"/>
      <c r="BA10" s="17"/>
      <c r="BB10" s="2"/>
      <c r="BC10" s="16">
        <v>72.069999999999993</v>
      </c>
      <c r="BD10" s="2"/>
      <c r="BE10" s="16">
        <v>0</v>
      </c>
      <c r="BF10" s="2"/>
      <c r="BG10" s="17"/>
      <c r="BH10" s="2"/>
      <c r="BI10" s="16">
        <v>65</v>
      </c>
      <c r="BJ10" s="2"/>
      <c r="BK10" s="16">
        <v>0</v>
      </c>
      <c r="BL10" s="2"/>
      <c r="BM10" s="17"/>
      <c r="BN10" s="2"/>
      <c r="BO10" s="16"/>
      <c r="BP10" s="2"/>
      <c r="BQ10" s="16"/>
      <c r="BR10" s="2"/>
      <c r="BS10" s="17"/>
      <c r="BT10" s="2"/>
      <c r="BU10" s="16">
        <v>75</v>
      </c>
      <c r="BV10" s="2"/>
      <c r="BW10" s="16">
        <v>0</v>
      </c>
      <c r="BX10" s="2"/>
      <c r="BY10" s="17"/>
      <c r="BZ10" s="2"/>
      <c r="CA10" s="16"/>
      <c r="CB10" s="2"/>
      <c r="CC10" s="16"/>
      <c r="CD10" s="2"/>
      <c r="CE10" s="17"/>
      <c r="CF10" s="2"/>
      <c r="CG10" s="16">
        <v>82.16</v>
      </c>
      <c r="CH10" s="2"/>
      <c r="CI10" s="95">
        <v>0</v>
      </c>
      <c r="CJ10" s="100"/>
      <c r="CK10" s="101"/>
      <c r="CL10" s="2"/>
      <c r="CM10" s="16">
        <v>95</v>
      </c>
      <c r="CN10" s="2"/>
      <c r="CO10" s="16">
        <v>0</v>
      </c>
      <c r="CP10" s="2"/>
      <c r="CQ10" s="17"/>
      <c r="CR10" s="2"/>
      <c r="CS10" s="16"/>
      <c r="CT10" s="2"/>
      <c r="CU10" s="16"/>
      <c r="CV10" s="2"/>
      <c r="CW10" s="17"/>
      <c r="CX10" s="2"/>
      <c r="CY10" s="16">
        <v>79.790000000000006</v>
      </c>
      <c r="CZ10" s="2"/>
      <c r="DA10" s="16">
        <v>78.56</v>
      </c>
      <c r="DB10" s="2"/>
      <c r="DC10" s="17"/>
      <c r="DD10" s="2"/>
      <c r="DE10" s="16"/>
      <c r="DF10" s="2"/>
      <c r="DG10" s="16"/>
      <c r="DH10" s="2"/>
      <c r="DI10" s="17"/>
      <c r="DJ10" s="2"/>
      <c r="DK10" s="16">
        <v>100</v>
      </c>
      <c r="DL10" s="2"/>
      <c r="DM10" s="16">
        <v>0</v>
      </c>
      <c r="DN10" s="2"/>
      <c r="DO10" s="17"/>
      <c r="DP10" s="2"/>
      <c r="DQ10" s="16">
        <v>86.36</v>
      </c>
      <c r="DR10" s="2"/>
      <c r="DS10" s="16"/>
      <c r="DT10" s="2"/>
      <c r="DU10" s="17"/>
      <c r="DV10" s="2"/>
      <c r="DW10" s="16">
        <v>85.16</v>
      </c>
      <c r="DX10" s="2"/>
      <c r="DY10" s="16">
        <v>0</v>
      </c>
      <c r="DZ10" s="2"/>
      <c r="EA10" s="17"/>
      <c r="EB10" s="2"/>
      <c r="EC10" s="16">
        <v>100</v>
      </c>
      <c r="ED10" s="2"/>
      <c r="EE10" s="16"/>
      <c r="EF10" s="2"/>
      <c r="EG10" s="17"/>
      <c r="EH10" s="2"/>
      <c r="EI10" s="16">
        <v>85</v>
      </c>
      <c r="EJ10" s="2"/>
      <c r="EK10" s="16"/>
      <c r="EL10" s="2"/>
      <c r="EM10" s="17"/>
      <c r="EN10" s="2"/>
      <c r="EO10" s="16">
        <v>100</v>
      </c>
      <c r="EP10" s="2"/>
      <c r="EQ10" s="16"/>
      <c r="ER10" s="2"/>
      <c r="ES10" s="17"/>
      <c r="ET10" s="2"/>
      <c r="EU10" s="16">
        <v>80.7</v>
      </c>
      <c r="EV10" s="2"/>
      <c r="EW10" s="16"/>
      <c r="EX10" s="2"/>
      <c r="EY10" s="17"/>
      <c r="EZ10" s="2"/>
      <c r="FA10" s="16">
        <v>74.650000000000006</v>
      </c>
      <c r="FB10" s="2"/>
      <c r="FC10" s="16">
        <v>64.739999999999995</v>
      </c>
      <c r="FD10" s="2"/>
      <c r="FE10" s="17"/>
      <c r="FF10" s="2"/>
      <c r="FG10" s="16">
        <v>92.06</v>
      </c>
      <c r="FH10" s="2"/>
      <c r="FI10" s="16"/>
      <c r="FJ10" s="2"/>
      <c r="FK10" s="17"/>
    </row>
    <row r="11" spans="1:167" ht="18" customHeight="1" thickBot="1" x14ac:dyDescent="0.25">
      <c r="A11" s="18" t="s">
        <v>26</v>
      </c>
      <c r="B11" s="18" t="s">
        <v>27</v>
      </c>
      <c r="C11" s="18" t="s">
        <v>28</v>
      </c>
      <c r="D11" s="19" t="s">
        <v>12</v>
      </c>
      <c r="E11" s="20"/>
      <c r="F11" s="54" t="s">
        <v>13</v>
      </c>
      <c r="G11" s="54" t="s">
        <v>29</v>
      </c>
      <c r="H11" s="54" t="s">
        <v>30</v>
      </c>
      <c r="I11" s="54" t="s">
        <v>31</v>
      </c>
      <c r="J11" s="63" t="s">
        <v>10</v>
      </c>
      <c r="K11" s="2"/>
      <c r="L11" s="21"/>
      <c r="M11" s="5" t="s">
        <v>32</v>
      </c>
      <c r="N11" s="5" t="s">
        <v>33</v>
      </c>
      <c r="O11" s="5" t="s">
        <v>34</v>
      </c>
      <c r="P11" s="5" t="s">
        <v>35</v>
      </c>
      <c r="Q11" s="5" t="s">
        <v>36</v>
      </c>
      <c r="R11" s="2"/>
      <c r="S11" s="5" t="s">
        <v>32</v>
      </c>
      <c r="T11" s="5" t="s">
        <v>33</v>
      </c>
      <c r="U11" s="5" t="s">
        <v>34</v>
      </c>
      <c r="V11" s="5" t="s">
        <v>35</v>
      </c>
      <c r="W11" s="5" t="s">
        <v>36</v>
      </c>
      <c r="X11" s="2"/>
      <c r="Y11" s="5" t="s">
        <v>32</v>
      </c>
      <c r="Z11" s="5" t="s">
        <v>33</v>
      </c>
      <c r="AA11" s="5"/>
      <c r="AB11" s="5" t="s">
        <v>35</v>
      </c>
      <c r="AC11" s="5" t="s">
        <v>36</v>
      </c>
      <c r="AD11" s="2"/>
      <c r="AE11" s="5" t="s">
        <v>32</v>
      </c>
      <c r="AF11" s="5" t="s">
        <v>33</v>
      </c>
      <c r="AG11" s="5" t="s">
        <v>34</v>
      </c>
      <c r="AH11" s="5" t="s">
        <v>35</v>
      </c>
      <c r="AI11" s="5" t="s">
        <v>36</v>
      </c>
      <c r="AJ11" s="2"/>
      <c r="AK11" s="5" t="s">
        <v>32</v>
      </c>
      <c r="AL11" s="5" t="s">
        <v>33</v>
      </c>
      <c r="AM11" s="5" t="s">
        <v>34</v>
      </c>
      <c r="AN11" s="5" t="s">
        <v>35</v>
      </c>
      <c r="AO11" s="5" t="s">
        <v>36</v>
      </c>
      <c r="AP11" s="2"/>
      <c r="AQ11" s="5" t="s">
        <v>32</v>
      </c>
      <c r="AR11" s="5" t="s">
        <v>33</v>
      </c>
      <c r="AS11" s="5" t="s">
        <v>34</v>
      </c>
      <c r="AT11" s="96" t="s">
        <v>35</v>
      </c>
      <c r="AU11" s="96" t="s">
        <v>36</v>
      </c>
      <c r="AV11" s="2"/>
      <c r="AW11" s="5" t="s">
        <v>32</v>
      </c>
      <c r="AX11" s="5" t="s">
        <v>33</v>
      </c>
      <c r="AY11" s="5" t="s">
        <v>34</v>
      </c>
      <c r="AZ11" s="5" t="s">
        <v>35</v>
      </c>
      <c r="BA11" s="5" t="s">
        <v>36</v>
      </c>
      <c r="BB11" s="2"/>
      <c r="BC11" s="5" t="s">
        <v>32</v>
      </c>
      <c r="BD11" s="5" t="s">
        <v>33</v>
      </c>
      <c r="BE11" s="5" t="s">
        <v>34</v>
      </c>
      <c r="BF11" s="5" t="s">
        <v>35</v>
      </c>
      <c r="BG11" s="5" t="s">
        <v>36</v>
      </c>
      <c r="BH11" s="2"/>
      <c r="BI11" s="5" t="s">
        <v>32</v>
      </c>
      <c r="BJ11" s="5" t="s">
        <v>33</v>
      </c>
      <c r="BK11" s="5" t="s">
        <v>34</v>
      </c>
      <c r="BL11" s="5" t="s">
        <v>35</v>
      </c>
      <c r="BM11" s="5" t="s">
        <v>36</v>
      </c>
      <c r="BN11" s="2"/>
      <c r="BO11" s="5" t="s">
        <v>32</v>
      </c>
      <c r="BP11" s="5" t="s">
        <v>33</v>
      </c>
      <c r="BQ11" s="5" t="s">
        <v>34</v>
      </c>
      <c r="BR11" s="5" t="s">
        <v>35</v>
      </c>
      <c r="BS11" s="5" t="s">
        <v>36</v>
      </c>
      <c r="BT11" s="2"/>
      <c r="BU11" s="5" t="s">
        <v>32</v>
      </c>
      <c r="BV11" s="5" t="s">
        <v>33</v>
      </c>
      <c r="BW11" s="5" t="s">
        <v>34</v>
      </c>
      <c r="BX11" s="5" t="s">
        <v>35</v>
      </c>
      <c r="BY11" s="5" t="s">
        <v>36</v>
      </c>
      <c r="BZ11" s="2"/>
      <c r="CA11" s="5" t="s">
        <v>32</v>
      </c>
      <c r="CB11" s="5" t="s">
        <v>33</v>
      </c>
      <c r="CC11" s="5" t="s">
        <v>34</v>
      </c>
      <c r="CD11" s="5" t="s">
        <v>35</v>
      </c>
      <c r="CE11" s="5" t="s">
        <v>36</v>
      </c>
      <c r="CF11" s="2"/>
      <c r="CG11" s="5" t="s">
        <v>32</v>
      </c>
      <c r="CH11" s="5" t="s">
        <v>33</v>
      </c>
      <c r="CI11" s="5" t="s">
        <v>34</v>
      </c>
      <c r="CJ11" s="96" t="s">
        <v>35</v>
      </c>
      <c r="CK11" s="96" t="s">
        <v>36</v>
      </c>
      <c r="CL11" s="2"/>
      <c r="CM11" s="5" t="s">
        <v>32</v>
      </c>
      <c r="CN11" s="5" t="s">
        <v>33</v>
      </c>
      <c r="CO11" s="5" t="s">
        <v>34</v>
      </c>
      <c r="CP11" s="5" t="s">
        <v>35</v>
      </c>
      <c r="CQ11" s="5" t="s">
        <v>36</v>
      </c>
      <c r="CR11" s="2"/>
      <c r="CS11" s="5" t="s">
        <v>32</v>
      </c>
      <c r="CT11" s="5" t="s">
        <v>33</v>
      </c>
      <c r="CU11" s="5" t="s">
        <v>34</v>
      </c>
      <c r="CV11" s="5" t="s">
        <v>35</v>
      </c>
      <c r="CW11" s="5" t="s">
        <v>36</v>
      </c>
      <c r="CX11" s="2"/>
      <c r="CY11" s="5" t="s">
        <v>32</v>
      </c>
      <c r="CZ11" s="5" t="s">
        <v>33</v>
      </c>
      <c r="DA11" s="5" t="s">
        <v>34</v>
      </c>
      <c r="DB11" s="5" t="s">
        <v>35</v>
      </c>
      <c r="DC11" s="5" t="s">
        <v>36</v>
      </c>
      <c r="DD11" s="2"/>
      <c r="DE11" s="5" t="s">
        <v>32</v>
      </c>
      <c r="DF11" s="5" t="s">
        <v>33</v>
      </c>
      <c r="DG11" s="5" t="s">
        <v>34</v>
      </c>
      <c r="DH11" s="5" t="s">
        <v>35</v>
      </c>
      <c r="DI11" s="5" t="s">
        <v>36</v>
      </c>
      <c r="DJ11" s="2"/>
      <c r="DK11" s="5" t="s">
        <v>32</v>
      </c>
      <c r="DL11" s="5" t="s">
        <v>33</v>
      </c>
      <c r="DM11" s="5" t="s">
        <v>34</v>
      </c>
      <c r="DN11" s="5" t="s">
        <v>35</v>
      </c>
      <c r="DO11" s="5" t="s">
        <v>36</v>
      </c>
      <c r="DP11" s="2"/>
      <c r="DQ11" s="5" t="s">
        <v>32</v>
      </c>
      <c r="DR11" s="5" t="s">
        <v>33</v>
      </c>
      <c r="DS11" s="5" t="s">
        <v>34</v>
      </c>
      <c r="DT11" s="5" t="s">
        <v>35</v>
      </c>
      <c r="DU11" s="5" t="s">
        <v>36</v>
      </c>
      <c r="DV11" s="2"/>
      <c r="DW11" s="5" t="s">
        <v>32</v>
      </c>
      <c r="DX11" s="5" t="s">
        <v>33</v>
      </c>
      <c r="DY11" s="5" t="s">
        <v>34</v>
      </c>
      <c r="DZ11" s="5" t="s">
        <v>35</v>
      </c>
      <c r="EA11" s="5" t="s">
        <v>36</v>
      </c>
      <c r="EB11" s="2"/>
      <c r="EC11" s="5" t="s">
        <v>32</v>
      </c>
      <c r="ED11" s="5" t="s">
        <v>33</v>
      </c>
      <c r="EE11" s="5" t="s">
        <v>34</v>
      </c>
      <c r="EF11" s="5" t="s">
        <v>35</v>
      </c>
      <c r="EG11" s="5" t="s">
        <v>36</v>
      </c>
      <c r="EH11" s="2"/>
      <c r="EI11" s="5" t="s">
        <v>32</v>
      </c>
      <c r="EJ11" s="5" t="s">
        <v>33</v>
      </c>
      <c r="EK11" s="5" t="s">
        <v>34</v>
      </c>
      <c r="EL11" s="5" t="s">
        <v>35</v>
      </c>
      <c r="EM11" s="5" t="s">
        <v>36</v>
      </c>
      <c r="EN11" s="2"/>
      <c r="EO11" s="5" t="s">
        <v>32</v>
      </c>
      <c r="EP11" s="5" t="s">
        <v>33</v>
      </c>
      <c r="EQ11" s="5" t="s">
        <v>34</v>
      </c>
      <c r="ER11" s="5" t="s">
        <v>35</v>
      </c>
      <c r="ES11" s="5" t="s">
        <v>36</v>
      </c>
      <c r="ET11" s="2"/>
      <c r="EU11" s="5" t="s">
        <v>32</v>
      </c>
      <c r="EV11" s="5" t="s">
        <v>33</v>
      </c>
      <c r="EW11" s="5" t="s">
        <v>34</v>
      </c>
      <c r="EX11" s="5" t="s">
        <v>35</v>
      </c>
      <c r="EY11" s="5" t="s">
        <v>36</v>
      </c>
      <c r="EZ11" s="2"/>
      <c r="FA11" s="5" t="s">
        <v>32</v>
      </c>
      <c r="FB11" s="5" t="s">
        <v>33</v>
      </c>
      <c r="FC11" s="5" t="s">
        <v>34</v>
      </c>
      <c r="FD11" s="5" t="s">
        <v>35</v>
      </c>
      <c r="FE11" s="5" t="s">
        <v>36</v>
      </c>
      <c r="FF11" s="2"/>
      <c r="FG11" s="5" t="s">
        <v>32</v>
      </c>
      <c r="FH11" s="5" t="s">
        <v>33</v>
      </c>
      <c r="FI11" s="5" t="s">
        <v>34</v>
      </c>
      <c r="FJ11" s="5" t="s">
        <v>35</v>
      </c>
      <c r="FK11" s="5" t="s">
        <v>36</v>
      </c>
    </row>
    <row r="12" spans="1:167" ht="12.75" hidden="1" customHeight="1" x14ac:dyDescent="0.2">
      <c r="A12" s="28"/>
      <c r="B12" s="28"/>
      <c r="C12" s="23"/>
      <c r="D12" s="29"/>
      <c r="E12" s="20"/>
      <c r="F12" s="55">
        <f t="shared" ref="F12:F36" si="0">MAX(Q12,W12,AC12,AI12,AO12,AU12,BA12,BG12,BM12,BS12,BY12,CE12,CK12,CQ12,CW12,DC12,DI12,DO12,DU12,EA12,EG12,EM12,ES12,EY12,FE12,FK12)</f>
        <v>0</v>
      </c>
      <c r="G12" s="55">
        <f>LARGE((Q12,W12,AC12,AI12,AO12,AU12,BA12,BG12,BM12,BS12,BY12,CE12,CK12,CQ12,CW12,DC12,DI12,DO12,DU12,EA12,EG12,EM12,ES12,EY12,FE12,FK12),2)</f>
        <v>0</v>
      </c>
      <c r="H12" s="55">
        <f>LARGE((Q12,W12,AC12,AI12,AO12,AU12,BA12,BG12,BM12,BS12,BY12,CE12,CK12,CQ12,CW12,DC12,DI12,DO12,DU12,EA12,EG12,EM12,ES12,EY12,FE12,FK12),3)</f>
        <v>0</v>
      </c>
      <c r="I12" s="55">
        <f t="shared" ref="I12:I36" si="1">SUM(F12:H12)</f>
        <v>0</v>
      </c>
      <c r="J12" s="64">
        <f t="shared" ref="J12:J47" si="2">RANK($I12,$I$12:$I$105,0)</f>
        <v>29</v>
      </c>
      <c r="K12" s="20"/>
      <c r="L12" s="87"/>
      <c r="M12" s="26"/>
      <c r="N12" s="24">
        <f t="shared" ref="N12:N68" si="3">IF(M12&gt;0,M12/M$10*1000*M$9,0)</f>
        <v>0</v>
      </c>
      <c r="O12" s="26"/>
      <c r="P12" s="24">
        <f t="shared" ref="P12:P66" si="4">IF(O12&gt;0,O12/O$10*1000*O$9,0)</f>
        <v>0</v>
      </c>
      <c r="Q12" s="24">
        <f t="shared" ref="Q12:Q69" si="5">MAX(N12,P12)</f>
        <v>0</v>
      </c>
      <c r="R12" s="25"/>
      <c r="S12" s="26"/>
      <c r="T12" s="24">
        <f>_xlfn.XLOOKUP(S12,'[1]DM table'!$U$4:$U$103,'[1]DM table'!$V$4:$V$103,0)</f>
        <v>0</v>
      </c>
      <c r="U12" s="26"/>
      <c r="V12" s="24">
        <f t="shared" ref="V12:V66" si="6">IF(U12&gt;0,U12/U$10*1000*U$9,0)</f>
        <v>0</v>
      </c>
      <c r="W12" s="24">
        <f t="shared" ref="W12:W66" si="7">MAX(T12,V12)</f>
        <v>0</v>
      </c>
      <c r="X12" s="25"/>
      <c r="Y12" s="26"/>
      <c r="Z12" s="24">
        <f t="shared" ref="Z12" si="8">IF(Y12&gt;0,Y12/Y$10*1000*Y$9,0)</f>
        <v>0</v>
      </c>
      <c r="AA12" s="26"/>
      <c r="AB12" s="24">
        <f t="shared" ref="AB12:AB49" si="9">IF(AA12&gt;0,AA12/AA$10*1000*AA$9,0)</f>
        <v>0</v>
      </c>
      <c r="AC12" s="24">
        <f t="shared" ref="AC12:AC49" si="10">MAX(Z12,AB12)</f>
        <v>0</v>
      </c>
      <c r="AD12" s="25"/>
      <c r="AE12" s="26"/>
      <c r="AF12" s="24">
        <f t="shared" ref="AF12:AF49" si="11">IF(AE12&gt;0,AE12/AE$10*1000*AE$9,0)</f>
        <v>0</v>
      </c>
      <c r="AG12" s="26"/>
      <c r="AH12" s="24">
        <f t="shared" ref="AH12:AH49" si="12">IF(AG12&gt;0,AG12/AG$10*1000*AG$9,0)</f>
        <v>0</v>
      </c>
      <c r="AI12" s="24">
        <f t="shared" ref="AI12:AI49" si="13">MAX(AF12,AH12)</f>
        <v>0</v>
      </c>
      <c r="AJ12" s="25"/>
      <c r="AK12" s="26"/>
      <c r="AL12" s="24">
        <f t="shared" ref="AL12:AL49" si="14">IF(AK12&gt;0,AK12/AK$10*1000*AK$9,0)</f>
        <v>0</v>
      </c>
      <c r="AM12" s="26"/>
      <c r="AN12" s="24">
        <f t="shared" ref="AN12:AN49" si="15">IF(AM12&gt;0,AM12/AM$10*1000*AM$9,0)</f>
        <v>0</v>
      </c>
      <c r="AO12" s="24">
        <f t="shared" ref="AO12:AO49" si="16">MAX(AL12,AN12)</f>
        <v>0</v>
      </c>
      <c r="AP12" s="25"/>
      <c r="AQ12" s="26"/>
      <c r="AR12" s="24">
        <f t="shared" ref="AR12:AR49" si="17">IF(AQ12&gt;0,AQ12/AQ$10*1000*AQ$9,0)</f>
        <v>0</v>
      </c>
      <c r="AS12" s="26"/>
      <c r="AT12" s="24">
        <f t="shared" ref="AT12:AT49" si="18">IF(AS12&gt;0,AS12/AS$10*1000*AS$9,0)</f>
        <v>0</v>
      </c>
      <c r="AU12" s="24">
        <f t="shared" ref="AU12:AU49" si="19">MAX(AR12,AT12)</f>
        <v>0</v>
      </c>
      <c r="AV12" s="25"/>
      <c r="AW12" s="26"/>
      <c r="AX12" s="24"/>
      <c r="AY12" s="26"/>
      <c r="AZ12" s="24">
        <f t="shared" ref="AZ12:AZ49" si="20">IF(AY12&gt;0,AY12/AY$10*1000*AY$9,0)</f>
        <v>0</v>
      </c>
      <c r="BA12" s="24">
        <f t="shared" ref="BA12:BA49" si="21">MAX(AX12,AZ12)</f>
        <v>0</v>
      </c>
      <c r="BB12" s="25"/>
      <c r="BC12" s="26"/>
      <c r="BD12" s="24">
        <f t="shared" ref="BD12:BD49" si="22">IF(BC12&gt;0,BC12/BC$10*1000*BC$9,0)</f>
        <v>0</v>
      </c>
      <c r="BE12" s="26"/>
      <c r="BF12" s="24">
        <f t="shared" ref="BF12:BF49" si="23">IF(BE12&gt;0,BE12/BE$10*1000*BE$9,0)</f>
        <v>0</v>
      </c>
      <c r="BG12" s="24">
        <f t="shared" ref="BG12:BG49" si="24">MAX(BD12,BF12)</f>
        <v>0</v>
      </c>
      <c r="BH12" s="25"/>
      <c r="BI12" s="26"/>
      <c r="BJ12" s="24">
        <f>_xlfn.XLOOKUP(BI12,'[1]DM table'!$U$4:$U$103,'[1]DM table'!$V$4:$V$103,0)</f>
        <v>0</v>
      </c>
      <c r="BK12" s="26"/>
      <c r="BL12" s="24">
        <f t="shared" ref="BL12:BL49" si="25">IF(BK12&gt;0,BK12/BK$10*1000*BK$9,0)</f>
        <v>0</v>
      </c>
      <c r="BM12" s="24">
        <f t="shared" ref="BM12:BM49" si="26">MAX(BJ12,BL12)</f>
        <v>0</v>
      </c>
      <c r="BN12" s="25"/>
      <c r="BO12" s="26"/>
      <c r="BP12" s="24">
        <f t="shared" ref="BP12:BP49" si="27">IF(BO12&gt;0,BO12/BO$10*1000*BO$9,0)</f>
        <v>0</v>
      </c>
      <c r="BQ12" s="26"/>
      <c r="BR12" s="24">
        <f t="shared" ref="BR12:BR49" si="28">IF(BQ12&gt;0,BQ12/BQ$10*1000*BQ$9,0)</f>
        <v>0</v>
      </c>
      <c r="BS12" s="24">
        <f t="shared" ref="BS12:BS49" si="29">MAX(BP12,BR12)</f>
        <v>0</v>
      </c>
      <c r="BT12" s="25"/>
      <c r="BU12" s="26"/>
      <c r="BV12" s="24">
        <f>_xlfn.XLOOKUP(BU12,'[1]DM table'!$U$4:$U$103,'[1]DM table'!$V$4:$V$103,0)</f>
        <v>0</v>
      </c>
      <c r="BW12" s="26"/>
      <c r="BX12" s="24">
        <f t="shared" ref="BX12:BX49" si="30">IF(BW12&gt;0,BW12/BW$10*1000*BW$9,0)</f>
        <v>0</v>
      </c>
      <c r="BY12" s="24">
        <f t="shared" ref="BY12:BY49" si="31">MAX(BV12,BX12)</f>
        <v>0</v>
      </c>
      <c r="BZ12" s="25"/>
      <c r="CA12" s="26"/>
      <c r="CB12" s="24">
        <f t="shared" ref="CB12:CB49" si="32">IF(CA12&gt;0,CA12/CA$10*1000*CA$9,0)</f>
        <v>0</v>
      </c>
      <c r="CC12" s="26"/>
      <c r="CD12" s="24">
        <f t="shared" ref="CD12:CD49" si="33">IF(CC12&gt;0,CC12/CC$10*1000*CC$9,0)</f>
        <v>0</v>
      </c>
      <c r="CE12" s="24">
        <f t="shared" ref="CE12:CE49" si="34">MAX(CB12,CD12)</f>
        <v>0</v>
      </c>
      <c r="CF12" s="25"/>
      <c r="CG12" s="26"/>
      <c r="CH12" s="24">
        <f t="shared" ref="CH12:CH49" si="35">IF(CG12&gt;0,CG12/CG$10*1000*CG$9,0)</f>
        <v>0</v>
      </c>
      <c r="CI12" s="26"/>
      <c r="CJ12" s="24">
        <f t="shared" ref="CJ12:CJ49" si="36">IF(CI12&gt;0,CI12/CI$10*1000*CI$9,0)</f>
        <v>0</v>
      </c>
      <c r="CK12" s="24">
        <f t="shared" ref="CK12:CK49" si="37">MAX(CH12,CJ12)</f>
        <v>0</v>
      </c>
      <c r="CL12" s="25"/>
      <c r="CM12" s="26"/>
      <c r="CN12" s="24"/>
      <c r="CO12" s="26"/>
      <c r="CP12" s="24">
        <f t="shared" ref="CP12:CP49" si="38">IF(CO12&gt;0,CO12/CO$10*1000*CO$9,0)</f>
        <v>0</v>
      </c>
      <c r="CQ12" s="24">
        <f t="shared" ref="CQ12:CQ49" si="39">MAX(CN12,CP12)</f>
        <v>0</v>
      </c>
      <c r="CR12" s="25"/>
      <c r="CS12" s="26"/>
      <c r="CT12" s="24">
        <f t="shared" ref="CT12:CT49" si="40">IF(CS12&gt;0,CS12/CS$10*1000*CS$9,0)</f>
        <v>0</v>
      </c>
      <c r="CU12" s="26"/>
      <c r="CV12" s="24">
        <f t="shared" ref="CV12:CV49" si="41">IF(CU12&gt;0,CU12/CU$10*1000*CU$9,0)</f>
        <v>0</v>
      </c>
      <c r="CW12" s="24">
        <f t="shared" ref="CW12:CW49" si="42">MAX(CT12,CV12)</f>
        <v>0</v>
      </c>
      <c r="CX12" s="25"/>
      <c r="CY12" s="26"/>
      <c r="CZ12" s="24">
        <f t="shared" ref="CZ12:CZ49" si="43">IF(CY12&gt;0,CY12/CY$10*1000*CY$9,0)</f>
        <v>0</v>
      </c>
      <c r="DA12" s="26"/>
      <c r="DB12" s="24">
        <f t="shared" ref="DB12:DB49" si="44">IF(DA12&gt;0,DA12/DA$10*1000*DA$9,0)</f>
        <v>0</v>
      </c>
      <c r="DC12" s="24">
        <f t="shared" ref="DC12:DC49" si="45">MAX(CZ12,DB12)</f>
        <v>0</v>
      </c>
      <c r="DD12" s="25"/>
      <c r="DE12" s="53"/>
      <c r="DF12" s="24">
        <f t="shared" ref="DF12:DF49" si="46">IF(DE12&gt;0,DE12/DE$10*1000*DE$9,0)</f>
        <v>0</v>
      </c>
      <c r="DG12" s="26"/>
      <c r="DH12" s="24">
        <f t="shared" ref="DH12:DH49" si="47">IF(DG12&gt;0,DG12/DG$10*1000*DG$9,0)</f>
        <v>0</v>
      </c>
      <c r="DI12" s="24">
        <f t="shared" ref="DI12:DI49" si="48">MAX(DF12,DH12)</f>
        <v>0</v>
      </c>
      <c r="DJ12" s="25"/>
      <c r="DK12" s="26"/>
      <c r="DL12" s="24"/>
      <c r="DM12" s="26"/>
      <c r="DN12" s="24">
        <f t="shared" ref="DN12:DN49" si="49">IF(DM12&gt;0,DM12/DM$10*1000*DM$9,0)</f>
        <v>0</v>
      </c>
      <c r="DO12" s="24">
        <f t="shared" ref="DO12:DO49" si="50">MAX(DL12,DN12)</f>
        <v>0</v>
      </c>
      <c r="DP12" s="25"/>
      <c r="DQ12" s="26"/>
      <c r="DR12" s="24">
        <f t="shared" ref="DR12:DR49" si="51">IF(DQ12&gt;0,DQ12/DQ$10*1000*DQ$9,0)</f>
        <v>0</v>
      </c>
      <c r="DS12" s="26"/>
      <c r="DT12" s="24">
        <f t="shared" ref="DT12:DT49" si="52">IF(DS12&gt;0,DS12/DS$10*1000*DS$9,0)</f>
        <v>0</v>
      </c>
      <c r="DU12" s="24">
        <f t="shared" ref="DU12:DU49" si="53">MAX(DR12,DT12)</f>
        <v>0</v>
      </c>
      <c r="DV12" s="25"/>
      <c r="DW12" s="26"/>
      <c r="DX12" s="24">
        <f t="shared" ref="DX12:DX49" si="54">IF(DW12&gt;0,DW12/DW$10*1000*DW$9,0)</f>
        <v>0</v>
      </c>
      <c r="DY12" s="26"/>
      <c r="DZ12" s="24">
        <f t="shared" ref="DZ12:DZ49" si="55">IF(DY12&gt;0,DY12/DY$10*1000*DY$9,0)</f>
        <v>0</v>
      </c>
      <c r="EA12" s="24">
        <f t="shared" ref="EA12:EA49" si="56">MAX(DX12,DZ12)</f>
        <v>0</v>
      </c>
      <c r="EB12" s="25"/>
      <c r="EC12" s="26"/>
      <c r="ED12" s="24"/>
      <c r="EE12" s="26"/>
      <c r="EF12" s="24">
        <f t="shared" ref="EF12:EF49" si="57">IF(EE12&gt;0,EE12/EE$10*1000*EE$9,0)</f>
        <v>0</v>
      </c>
      <c r="EG12" s="24">
        <f t="shared" ref="EG12:EG49" si="58">MAX(ED12,EF12)</f>
        <v>0</v>
      </c>
      <c r="EH12" s="25"/>
      <c r="EI12" s="26"/>
      <c r="EJ12" s="24">
        <f t="shared" ref="EJ12:EJ49" si="59">IF(EI12&gt;0,EI12/EI$10*1000*EI$9,0)</f>
        <v>0</v>
      </c>
      <c r="EK12" s="26"/>
      <c r="EL12" s="24">
        <f t="shared" ref="EL12:EL49" si="60">IF(EK12&gt;0,EK12/EK$10*1000*EK$9,0)</f>
        <v>0</v>
      </c>
      <c r="EM12" s="24">
        <f t="shared" ref="EM12:EM49" si="61">MAX(EJ12,EL12)</f>
        <v>0</v>
      </c>
      <c r="EN12" s="25"/>
      <c r="EO12" s="26"/>
      <c r="EP12" s="24">
        <f t="shared" ref="EP12" si="62">IF(EO12&gt;0,EO12/EO$10*1000*EO$9,0)</f>
        <v>0</v>
      </c>
      <c r="EQ12" s="26"/>
      <c r="ER12" s="24">
        <f t="shared" ref="ER12:ER49" si="63">IF(EQ12&gt;0,EQ12/EQ$10*1000*EQ$9,0)</f>
        <v>0</v>
      </c>
      <c r="ES12" s="24">
        <f t="shared" ref="ES12:ES49" si="64">MAX(EP12,ER12)</f>
        <v>0</v>
      </c>
      <c r="ET12" s="25"/>
      <c r="EU12" s="26"/>
      <c r="EV12" s="24">
        <f t="shared" ref="EV12:EV49" si="65">IF(EU12&gt;0,EU12/EU$10*1000*EU$9,0)</f>
        <v>0</v>
      </c>
      <c r="EW12" s="26"/>
      <c r="EX12" s="24">
        <f t="shared" ref="EX12:EX49" si="66">IF(EW12&gt;0,EW12/EW$10*1000*EW$9,0)</f>
        <v>0</v>
      </c>
      <c r="EY12" s="24">
        <f t="shared" ref="EY12:EY49" si="67">MAX(EV12,EX12)</f>
        <v>0</v>
      </c>
      <c r="EZ12" s="25"/>
      <c r="FA12" s="26"/>
      <c r="FB12" s="24">
        <f t="shared" ref="FB12:FB75" si="68">IF(FA12&gt;0,FA12/FA$10*1000*FA$9,0)</f>
        <v>0</v>
      </c>
      <c r="FC12" s="26"/>
      <c r="FD12" s="24">
        <f t="shared" ref="FD12:FD75" si="69">IF(FC12&gt;0,FC12/FC$10*1000*FC$9,0)</f>
        <v>0</v>
      </c>
      <c r="FE12" s="24">
        <f t="shared" ref="FE12:FE49" si="70">MAX(FB12,FD12)</f>
        <v>0</v>
      </c>
      <c r="FF12" s="25"/>
      <c r="FG12" s="26"/>
      <c r="FH12" s="24">
        <f t="shared" ref="FH12:FH49" si="71">IF(FG12&gt;0,FG12/FG$10*1000*FG$9,0)</f>
        <v>0</v>
      </c>
      <c r="FI12" s="26"/>
      <c r="FJ12" s="24">
        <f t="shared" ref="FJ12:FJ75" si="72">IF(FI12&gt;0,FI12/FI$10*1000*FI$9,0)</f>
        <v>0</v>
      </c>
      <c r="FK12" s="24">
        <f t="shared" ref="FK12:FK49" si="73">MAX(FH12,FJ12)</f>
        <v>0</v>
      </c>
    </row>
    <row r="13" spans="1:167" ht="12.75" hidden="1" customHeight="1" x14ac:dyDescent="0.2">
      <c r="A13" s="28"/>
      <c r="B13" s="28"/>
      <c r="C13" s="23"/>
      <c r="D13" s="29"/>
      <c r="E13" s="20"/>
      <c r="F13" s="55">
        <f t="shared" si="0"/>
        <v>0</v>
      </c>
      <c r="G13" s="55">
        <f>LARGE((Q13,W13,AC13,AI13,AO13,AU13,BA13,BG13,BM13,BS13,BY13,CE13,CK13,CQ13,CW13,DC13,DI13,DO13,DU13,EA13,EG13,EM13,ES13,EY13,FE13,FK13),2)</f>
        <v>0</v>
      </c>
      <c r="H13" s="55">
        <f>LARGE((Q13,W13,AC13,AI13,AO13,AU13,BA13,BG13,BM13,BS13,BY13,CE13,CK13,CQ13,CW13,DC13,DI13,DO13,DU13,EA13,EG13,EM13,ES13,EY13,FE13,FK13),3)</f>
        <v>0</v>
      </c>
      <c r="I13" s="55">
        <f t="shared" si="1"/>
        <v>0</v>
      </c>
      <c r="J13" s="64">
        <f t="shared" si="2"/>
        <v>29</v>
      </c>
      <c r="K13" s="20"/>
      <c r="L13" s="87"/>
      <c r="M13" s="26"/>
      <c r="N13" s="24">
        <f t="shared" si="3"/>
        <v>0</v>
      </c>
      <c r="O13" s="26"/>
      <c r="P13" s="24">
        <f t="shared" si="4"/>
        <v>0</v>
      </c>
      <c r="Q13" s="24">
        <f t="shared" si="5"/>
        <v>0</v>
      </c>
      <c r="R13" s="25"/>
      <c r="S13" s="26"/>
      <c r="T13" s="24">
        <f>_xlfn.XLOOKUP(S13,'[1]DM table'!$U$4:$U$103,'[1]DM table'!$V$4:$V$103,0)</f>
        <v>0</v>
      </c>
      <c r="U13" s="26"/>
      <c r="V13" s="24">
        <f t="shared" si="6"/>
        <v>0</v>
      </c>
      <c r="W13" s="24">
        <f t="shared" si="7"/>
        <v>0</v>
      </c>
      <c r="X13" s="25"/>
      <c r="Y13" s="26"/>
      <c r="Z13" s="24">
        <f>+_xlfn.XLOOKUP(Y13,'[1]DM table'!$M$4:$M$103,'[1]DM table'!$N$4:$N$103,0)</f>
        <v>0</v>
      </c>
      <c r="AA13" s="26"/>
      <c r="AB13" s="24">
        <f t="shared" si="9"/>
        <v>0</v>
      </c>
      <c r="AC13" s="24">
        <f t="shared" si="10"/>
        <v>0</v>
      </c>
      <c r="AD13" s="25"/>
      <c r="AE13" s="26"/>
      <c r="AF13" s="24">
        <f t="shared" si="11"/>
        <v>0</v>
      </c>
      <c r="AG13" s="26"/>
      <c r="AH13" s="24">
        <f t="shared" si="12"/>
        <v>0</v>
      </c>
      <c r="AI13" s="24">
        <f t="shared" si="13"/>
        <v>0</v>
      </c>
      <c r="AJ13" s="25"/>
      <c r="AK13" s="26"/>
      <c r="AL13" s="24">
        <f t="shared" si="14"/>
        <v>0</v>
      </c>
      <c r="AM13" s="26"/>
      <c r="AN13" s="24">
        <f t="shared" si="15"/>
        <v>0</v>
      </c>
      <c r="AO13" s="24">
        <f t="shared" si="16"/>
        <v>0</v>
      </c>
      <c r="AP13" s="25"/>
      <c r="AQ13" s="26"/>
      <c r="AR13" s="24">
        <f t="shared" si="17"/>
        <v>0</v>
      </c>
      <c r="AS13" s="26"/>
      <c r="AT13" s="24">
        <f t="shared" si="18"/>
        <v>0</v>
      </c>
      <c r="AU13" s="24">
        <f t="shared" si="19"/>
        <v>0</v>
      </c>
      <c r="AV13" s="25"/>
      <c r="AW13" s="26"/>
      <c r="AX13" s="24">
        <f>_xlfn.XLOOKUP(AW13,'[1]DM table'!$A$4:$A$103,'[1]DM table'!$B$4:$B$103,0)</f>
        <v>0</v>
      </c>
      <c r="AY13" s="26"/>
      <c r="AZ13" s="24">
        <f t="shared" si="20"/>
        <v>0</v>
      </c>
      <c r="BA13" s="24">
        <f t="shared" si="21"/>
        <v>0</v>
      </c>
      <c r="BB13" s="25"/>
      <c r="BC13" s="26"/>
      <c r="BD13" s="24">
        <f t="shared" si="22"/>
        <v>0</v>
      </c>
      <c r="BE13" s="26"/>
      <c r="BF13" s="24">
        <f t="shared" si="23"/>
        <v>0</v>
      </c>
      <c r="BG13" s="24">
        <f t="shared" si="24"/>
        <v>0</v>
      </c>
      <c r="BH13" s="25"/>
      <c r="BI13" s="26"/>
      <c r="BJ13" s="24">
        <f>_xlfn.XLOOKUP(BI13,'[1]DM table'!$AC$4:$AC$103,'[1]DM table'!$AD$4:$AD$103,0)</f>
        <v>0</v>
      </c>
      <c r="BK13" s="26"/>
      <c r="BL13" s="24">
        <f t="shared" si="25"/>
        <v>0</v>
      </c>
      <c r="BM13" s="24">
        <f t="shared" si="26"/>
        <v>0</v>
      </c>
      <c r="BN13" s="25"/>
      <c r="BO13" s="26"/>
      <c r="BP13" s="24">
        <f t="shared" si="27"/>
        <v>0</v>
      </c>
      <c r="BQ13" s="26"/>
      <c r="BR13" s="24">
        <f t="shared" si="28"/>
        <v>0</v>
      </c>
      <c r="BS13" s="24">
        <f t="shared" si="29"/>
        <v>0</v>
      </c>
      <c r="BT13" s="25"/>
      <c r="BU13" s="26"/>
      <c r="BV13" s="24">
        <f>_xlfn.XLOOKUP(BU13,'[1]DM table'!$U$4:$U$103,'[1]DM table'!$V$4:$V$103,0)</f>
        <v>0</v>
      </c>
      <c r="BW13" s="26"/>
      <c r="BX13" s="24">
        <f t="shared" si="30"/>
        <v>0</v>
      </c>
      <c r="BY13" s="24">
        <f t="shared" si="31"/>
        <v>0</v>
      </c>
      <c r="BZ13" s="25"/>
      <c r="CA13" s="26"/>
      <c r="CB13" s="24">
        <f t="shared" si="32"/>
        <v>0</v>
      </c>
      <c r="CC13" s="26"/>
      <c r="CD13" s="24">
        <f t="shared" si="33"/>
        <v>0</v>
      </c>
      <c r="CE13" s="24">
        <f t="shared" si="34"/>
        <v>0</v>
      </c>
      <c r="CF13" s="25"/>
      <c r="CG13" s="26"/>
      <c r="CH13" s="24">
        <f t="shared" si="35"/>
        <v>0</v>
      </c>
      <c r="CI13" s="26"/>
      <c r="CJ13" s="24">
        <f t="shared" si="36"/>
        <v>0</v>
      </c>
      <c r="CK13" s="24">
        <f t="shared" si="37"/>
        <v>0</v>
      </c>
      <c r="CL13" s="25"/>
      <c r="CM13" s="26"/>
      <c r="CN13" s="24">
        <f>_xlfn.XLOOKUP(CM13,'[1]DM table'!$A$4:$A$103,'[1]DM table'!$B$4:$B$103,0)</f>
        <v>0</v>
      </c>
      <c r="CO13" s="26"/>
      <c r="CP13" s="24">
        <f t="shared" si="38"/>
        <v>0</v>
      </c>
      <c r="CQ13" s="24">
        <f t="shared" si="39"/>
        <v>0</v>
      </c>
      <c r="CR13" s="25"/>
      <c r="CS13" s="26"/>
      <c r="CT13" s="24">
        <f t="shared" si="40"/>
        <v>0</v>
      </c>
      <c r="CU13" s="26"/>
      <c r="CV13" s="24">
        <f t="shared" si="41"/>
        <v>0</v>
      </c>
      <c r="CW13" s="24">
        <f t="shared" si="42"/>
        <v>0</v>
      </c>
      <c r="CX13" s="25"/>
      <c r="CY13" s="26"/>
      <c r="CZ13" s="24">
        <f t="shared" si="43"/>
        <v>0</v>
      </c>
      <c r="DA13" s="26"/>
      <c r="DB13" s="24">
        <f t="shared" si="44"/>
        <v>0</v>
      </c>
      <c r="DC13" s="24">
        <f t="shared" si="45"/>
        <v>0</v>
      </c>
      <c r="DD13" s="25"/>
      <c r="DE13" s="53"/>
      <c r="DF13" s="24">
        <f t="shared" si="46"/>
        <v>0</v>
      </c>
      <c r="DG13" s="26"/>
      <c r="DH13" s="24">
        <f t="shared" si="47"/>
        <v>0</v>
      </c>
      <c r="DI13" s="24">
        <f t="shared" si="48"/>
        <v>0</v>
      </c>
      <c r="DJ13" s="25"/>
      <c r="DK13" s="26"/>
      <c r="DL13" s="24">
        <f>_xlfn.XLOOKUP(DK13,'[1]DM table'!$A$4:$A$103,'[1]DM table'!$B$4:$B$103,0)</f>
        <v>0</v>
      </c>
      <c r="DM13" s="26"/>
      <c r="DN13" s="24">
        <f t="shared" si="49"/>
        <v>0</v>
      </c>
      <c r="DO13" s="24">
        <f t="shared" si="50"/>
        <v>0</v>
      </c>
      <c r="DP13" s="25"/>
      <c r="DQ13" s="26"/>
      <c r="DR13" s="24">
        <f t="shared" si="51"/>
        <v>0</v>
      </c>
      <c r="DS13" s="26"/>
      <c r="DT13" s="24">
        <f t="shared" si="52"/>
        <v>0</v>
      </c>
      <c r="DU13" s="24">
        <f t="shared" si="53"/>
        <v>0</v>
      </c>
      <c r="DV13" s="25"/>
      <c r="DW13" s="26"/>
      <c r="DX13" s="24">
        <f t="shared" si="54"/>
        <v>0</v>
      </c>
      <c r="DY13" s="26"/>
      <c r="DZ13" s="24">
        <f t="shared" si="55"/>
        <v>0</v>
      </c>
      <c r="EA13" s="24">
        <f t="shared" si="56"/>
        <v>0</v>
      </c>
      <c r="EB13" s="25"/>
      <c r="EC13" s="26"/>
      <c r="ED13" s="24">
        <f>_xlfn.XLOOKUP(EC13,'[1]DM table'!$A$4:$A$103,'[1]DM table'!$B$4:$B$103,0)</f>
        <v>0</v>
      </c>
      <c r="EE13" s="26"/>
      <c r="EF13" s="24">
        <f t="shared" si="57"/>
        <v>0</v>
      </c>
      <c r="EG13" s="24">
        <f t="shared" si="58"/>
        <v>0</v>
      </c>
      <c r="EH13" s="25"/>
      <c r="EI13" s="26"/>
      <c r="EJ13" s="24">
        <f t="shared" si="59"/>
        <v>0</v>
      </c>
      <c r="EK13" s="26"/>
      <c r="EL13" s="24">
        <f t="shared" si="60"/>
        <v>0</v>
      </c>
      <c r="EM13" s="24">
        <f t="shared" si="61"/>
        <v>0</v>
      </c>
      <c r="EN13" s="25"/>
      <c r="EO13" s="26"/>
      <c r="EP13" s="24">
        <f>_xlfn.XLOOKUP(EO13,'[1]DM table'!$E$4:$E$103,'[1]DM table'!$F$4:$F$103,0)</f>
        <v>0</v>
      </c>
      <c r="EQ13" s="26"/>
      <c r="ER13" s="24">
        <f t="shared" si="63"/>
        <v>0</v>
      </c>
      <c r="ES13" s="24">
        <f t="shared" si="64"/>
        <v>0</v>
      </c>
      <c r="ET13" s="25"/>
      <c r="EU13" s="26"/>
      <c r="EV13" s="24">
        <f t="shared" si="65"/>
        <v>0</v>
      </c>
      <c r="EW13" s="26"/>
      <c r="EX13" s="24">
        <f t="shared" si="66"/>
        <v>0</v>
      </c>
      <c r="EY13" s="24">
        <f t="shared" si="67"/>
        <v>0</v>
      </c>
      <c r="EZ13" s="25"/>
      <c r="FA13" s="26"/>
      <c r="FB13" s="24">
        <f t="shared" si="68"/>
        <v>0</v>
      </c>
      <c r="FC13" s="26"/>
      <c r="FD13" s="24">
        <f t="shared" si="69"/>
        <v>0</v>
      </c>
      <c r="FE13" s="24">
        <f t="shared" si="70"/>
        <v>0</v>
      </c>
      <c r="FF13" s="25"/>
      <c r="FG13" s="26"/>
      <c r="FH13" s="24">
        <f t="shared" si="71"/>
        <v>0</v>
      </c>
      <c r="FI13" s="26"/>
      <c r="FJ13" s="24">
        <f t="shared" si="72"/>
        <v>0</v>
      </c>
      <c r="FK13" s="24">
        <f t="shared" si="73"/>
        <v>0</v>
      </c>
    </row>
    <row r="14" spans="1:167" ht="12.75" hidden="1" customHeight="1" x14ac:dyDescent="0.2">
      <c r="A14" s="28"/>
      <c r="B14" s="28"/>
      <c r="C14" s="23"/>
      <c r="D14" s="29"/>
      <c r="E14" s="20"/>
      <c r="F14" s="55">
        <f>MAX(Q14,W14,AC14,AI14,AO14,AU14,BA14,BG14,BM14,BS14,BY14,CE14,CK14,CQ14,CW14,DC14,DI14,DO14,DU14,EA14,EG14,EM14,ES14,EY14,FE14,FK14)</f>
        <v>0</v>
      </c>
      <c r="G14" s="55">
        <f>LARGE((Q14,W14,AC14,AI14,AO14,AU14,BA14,BG14,BM14,BS14,BY14,CE14,CK14,CQ14,CW14,DC14,DI14,DO14,DU14,EA14,EG14,EM14,ES14,EY14,FE14,FK14),2)</f>
        <v>0</v>
      </c>
      <c r="H14" s="55">
        <f>LARGE((Q14,W14,AC14,AI14,AO14,AU14,BA14,BG14,BM14,BS14,BY14,CE14,CK14,CQ14,CW14,DC14,DI14,DO14,DU14,EA14,EG14,EM14,ES14,EY14,FE14,FK14),3)</f>
        <v>0</v>
      </c>
      <c r="I14" s="55">
        <f t="shared" si="1"/>
        <v>0</v>
      </c>
      <c r="J14" s="64">
        <f t="shared" si="2"/>
        <v>29</v>
      </c>
      <c r="K14" s="20"/>
      <c r="L14" s="87"/>
      <c r="M14" s="26"/>
      <c r="N14" s="24">
        <f t="shared" si="3"/>
        <v>0</v>
      </c>
      <c r="O14" s="26"/>
      <c r="P14" s="24">
        <f t="shared" si="4"/>
        <v>0</v>
      </c>
      <c r="Q14" s="24">
        <f t="shared" si="5"/>
        <v>0</v>
      </c>
      <c r="R14" s="25"/>
      <c r="S14" s="26"/>
      <c r="T14" s="24">
        <f>_xlfn.XLOOKUP(S14,'[1]DM table'!$U$4:$U$103,'[1]DM table'!$V$4:$V$103,0)</f>
        <v>0</v>
      </c>
      <c r="U14" s="26"/>
      <c r="V14" s="24">
        <f t="shared" si="6"/>
        <v>0</v>
      </c>
      <c r="W14" s="24">
        <f t="shared" si="7"/>
        <v>0</v>
      </c>
      <c r="X14" s="25"/>
      <c r="Y14" s="26"/>
      <c r="Z14" s="24">
        <f>+_xlfn.XLOOKUP(Y14,'[1]DM table'!$M$4:$M$103,'[1]DM table'!$N$4:$N$103,0)</f>
        <v>0</v>
      </c>
      <c r="AA14" s="26"/>
      <c r="AB14" s="24">
        <f t="shared" si="9"/>
        <v>0</v>
      </c>
      <c r="AC14" s="24">
        <f t="shared" si="10"/>
        <v>0</v>
      </c>
      <c r="AD14" s="25"/>
      <c r="AE14" s="26"/>
      <c r="AF14" s="24">
        <f t="shared" si="11"/>
        <v>0</v>
      </c>
      <c r="AG14" s="26"/>
      <c r="AH14" s="24">
        <f t="shared" si="12"/>
        <v>0</v>
      </c>
      <c r="AI14" s="24">
        <f t="shared" si="13"/>
        <v>0</v>
      </c>
      <c r="AJ14" s="25"/>
      <c r="AK14" s="26"/>
      <c r="AL14" s="24">
        <f t="shared" si="14"/>
        <v>0</v>
      </c>
      <c r="AM14" s="26"/>
      <c r="AN14" s="24">
        <f t="shared" si="15"/>
        <v>0</v>
      </c>
      <c r="AO14" s="24">
        <f t="shared" si="16"/>
        <v>0</v>
      </c>
      <c r="AP14" s="25"/>
      <c r="AQ14" s="26"/>
      <c r="AR14" s="24">
        <f t="shared" si="17"/>
        <v>0</v>
      </c>
      <c r="AS14" s="26"/>
      <c r="AT14" s="24">
        <f t="shared" si="18"/>
        <v>0</v>
      </c>
      <c r="AU14" s="24">
        <f t="shared" si="19"/>
        <v>0</v>
      </c>
      <c r="AV14" s="25"/>
      <c r="AW14" s="26"/>
      <c r="AX14" s="24">
        <f>_xlfn.XLOOKUP(AW14,'[1]DM table'!$A$4:$A$103,'[1]DM table'!$B$4:$B$103,0)</f>
        <v>0</v>
      </c>
      <c r="AY14" s="26"/>
      <c r="AZ14" s="24">
        <f t="shared" si="20"/>
        <v>0</v>
      </c>
      <c r="BA14" s="24">
        <f t="shared" si="21"/>
        <v>0</v>
      </c>
      <c r="BB14" s="25"/>
      <c r="BC14" s="26"/>
      <c r="BD14" s="24">
        <f t="shared" si="22"/>
        <v>0</v>
      </c>
      <c r="BE14" s="26"/>
      <c r="BF14" s="24">
        <f t="shared" si="23"/>
        <v>0</v>
      </c>
      <c r="BG14" s="24">
        <f t="shared" si="24"/>
        <v>0</v>
      </c>
      <c r="BH14" s="25"/>
      <c r="BI14" s="26"/>
      <c r="BJ14" s="24">
        <f>_xlfn.XLOOKUP(BI14,'[1]DM table'!$AC$4:$AC$103,'[1]DM table'!$AD$4:$AD$103,0)</f>
        <v>0</v>
      </c>
      <c r="BK14" s="26"/>
      <c r="BL14" s="24">
        <f t="shared" si="25"/>
        <v>0</v>
      </c>
      <c r="BM14" s="24">
        <f t="shared" si="26"/>
        <v>0</v>
      </c>
      <c r="BN14" s="25"/>
      <c r="BO14" s="26"/>
      <c r="BP14" s="24">
        <f t="shared" si="27"/>
        <v>0</v>
      </c>
      <c r="BQ14" s="26"/>
      <c r="BR14" s="24">
        <f t="shared" si="28"/>
        <v>0</v>
      </c>
      <c r="BS14" s="24">
        <f t="shared" si="29"/>
        <v>0</v>
      </c>
      <c r="BT14" s="25"/>
      <c r="BU14" s="26"/>
      <c r="BV14" s="24">
        <f>_xlfn.XLOOKUP(BU14,'[1]DM table'!$U$4:$U$103,'[1]DM table'!$V$4:$V$103,0)</f>
        <v>0</v>
      </c>
      <c r="BW14" s="26"/>
      <c r="BX14" s="24">
        <f t="shared" si="30"/>
        <v>0</v>
      </c>
      <c r="BY14" s="24">
        <f t="shared" si="31"/>
        <v>0</v>
      </c>
      <c r="BZ14" s="25"/>
      <c r="CA14" s="26"/>
      <c r="CB14" s="24">
        <f t="shared" si="32"/>
        <v>0</v>
      </c>
      <c r="CC14" s="26"/>
      <c r="CD14" s="24">
        <f t="shared" si="33"/>
        <v>0</v>
      </c>
      <c r="CE14" s="24">
        <f t="shared" si="34"/>
        <v>0</v>
      </c>
      <c r="CF14" s="25"/>
      <c r="CG14" s="26"/>
      <c r="CH14" s="24">
        <f t="shared" si="35"/>
        <v>0</v>
      </c>
      <c r="CI14" s="26"/>
      <c r="CJ14" s="24">
        <f t="shared" si="36"/>
        <v>0</v>
      </c>
      <c r="CK14" s="24">
        <f t="shared" si="37"/>
        <v>0</v>
      </c>
      <c r="CL14" s="25"/>
      <c r="CM14" s="26"/>
      <c r="CN14" s="24">
        <f>_xlfn.XLOOKUP(CM14,'[1]DM table'!$A$4:$A$103,'[1]DM table'!$B$4:$B$103,0)</f>
        <v>0</v>
      </c>
      <c r="CO14" s="26"/>
      <c r="CP14" s="24">
        <f t="shared" si="38"/>
        <v>0</v>
      </c>
      <c r="CQ14" s="24">
        <f t="shared" si="39"/>
        <v>0</v>
      </c>
      <c r="CR14" s="25"/>
      <c r="CS14" s="26"/>
      <c r="CT14" s="24">
        <f t="shared" si="40"/>
        <v>0</v>
      </c>
      <c r="CU14" s="26"/>
      <c r="CV14" s="24">
        <f t="shared" si="41"/>
        <v>0</v>
      </c>
      <c r="CW14" s="24">
        <f t="shared" si="42"/>
        <v>0</v>
      </c>
      <c r="CX14" s="25"/>
      <c r="CY14" s="26"/>
      <c r="CZ14" s="24">
        <f t="shared" si="43"/>
        <v>0</v>
      </c>
      <c r="DA14" s="26"/>
      <c r="DB14" s="24">
        <f t="shared" si="44"/>
        <v>0</v>
      </c>
      <c r="DC14" s="24">
        <f t="shared" si="45"/>
        <v>0</v>
      </c>
      <c r="DD14" s="25"/>
      <c r="DE14" s="53"/>
      <c r="DF14" s="24">
        <f t="shared" si="46"/>
        <v>0</v>
      </c>
      <c r="DG14" s="26"/>
      <c r="DH14" s="24">
        <f t="shared" si="47"/>
        <v>0</v>
      </c>
      <c r="DI14" s="24">
        <f t="shared" si="48"/>
        <v>0</v>
      </c>
      <c r="DJ14" s="25"/>
      <c r="DK14" s="26"/>
      <c r="DL14" s="24">
        <f>_xlfn.XLOOKUP(DK14,'[1]DM table'!$A$4:$A$103,'[1]DM table'!$B$4:$B$103,0)</f>
        <v>0</v>
      </c>
      <c r="DM14" s="26"/>
      <c r="DN14" s="24">
        <f t="shared" si="49"/>
        <v>0</v>
      </c>
      <c r="DO14" s="24">
        <f t="shared" si="50"/>
        <v>0</v>
      </c>
      <c r="DP14" s="25"/>
      <c r="DQ14" s="26"/>
      <c r="DR14" s="24">
        <f t="shared" si="51"/>
        <v>0</v>
      </c>
      <c r="DS14" s="26"/>
      <c r="DT14" s="24">
        <f t="shared" si="52"/>
        <v>0</v>
      </c>
      <c r="DU14" s="24">
        <f t="shared" si="53"/>
        <v>0</v>
      </c>
      <c r="DV14" s="25"/>
      <c r="DW14" s="26"/>
      <c r="DX14" s="24">
        <f t="shared" si="54"/>
        <v>0</v>
      </c>
      <c r="DY14" s="26"/>
      <c r="DZ14" s="24">
        <f t="shared" si="55"/>
        <v>0</v>
      </c>
      <c r="EA14" s="24">
        <f t="shared" si="56"/>
        <v>0</v>
      </c>
      <c r="EB14" s="25"/>
      <c r="EC14" s="26"/>
      <c r="ED14" s="24">
        <f>_xlfn.XLOOKUP(EC14,'[1]DM table'!$A$4:$A$103,'[1]DM table'!$B$4:$B$103,0)</f>
        <v>0</v>
      </c>
      <c r="EE14" s="26"/>
      <c r="EF14" s="24">
        <f t="shared" si="57"/>
        <v>0</v>
      </c>
      <c r="EG14" s="24">
        <f t="shared" si="58"/>
        <v>0</v>
      </c>
      <c r="EH14" s="25"/>
      <c r="EI14" s="26"/>
      <c r="EJ14" s="24">
        <f t="shared" si="59"/>
        <v>0</v>
      </c>
      <c r="EK14" s="26"/>
      <c r="EL14" s="24">
        <f t="shared" si="60"/>
        <v>0</v>
      </c>
      <c r="EM14" s="24">
        <f t="shared" si="61"/>
        <v>0</v>
      </c>
      <c r="EN14" s="25"/>
      <c r="EO14" s="26"/>
      <c r="EP14" s="24">
        <f>_xlfn.XLOOKUP(EO14,'[1]DM table'!$E$4:$E$103,'[1]DM table'!$F$4:$F$103,0)</f>
        <v>0</v>
      </c>
      <c r="EQ14" s="26"/>
      <c r="ER14" s="24">
        <f t="shared" si="63"/>
        <v>0</v>
      </c>
      <c r="ES14" s="24">
        <f t="shared" si="64"/>
        <v>0</v>
      </c>
      <c r="ET14" s="25"/>
      <c r="EU14" s="26"/>
      <c r="EV14" s="24">
        <f t="shared" si="65"/>
        <v>0</v>
      </c>
      <c r="EW14" s="26"/>
      <c r="EX14" s="24">
        <f t="shared" si="66"/>
        <v>0</v>
      </c>
      <c r="EY14" s="24">
        <f t="shared" si="67"/>
        <v>0</v>
      </c>
      <c r="EZ14" s="25"/>
      <c r="FA14" s="26"/>
      <c r="FB14" s="24">
        <f t="shared" si="68"/>
        <v>0</v>
      </c>
      <c r="FC14" s="26"/>
      <c r="FD14" s="24">
        <f t="shared" si="69"/>
        <v>0</v>
      </c>
      <c r="FE14" s="24">
        <f t="shared" si="70"/>
        <v>0</v>
      </c>
      <c r="FF14" s="25"/>
      <c r="FG14" s="26"/>
      <c r="FH14" s="24">
        <f t="shared" si="71"/>
        <v>0</v>
      </c>
      <c r="FI14" s="26"/>
      <c r="FJ14" s="24">
        <f t="shared" si="72"/>
        <v>0</v>
      </c>
      <c r="FK14" s="24">
        <f t="shared" si="73"/>
        <v>0</v>
      </c>
    </row>
    <row r="15" spans="1:167" ht="12.75" hidden="1" customHeight="1" x14ac:dyDescent="0.2">
      <c r="A15" s="28"/>
      <c r="B15" s="28"/>
      <c r="C15" s="23"/>
      <c r="D15" s="29"/>
      <c r="E15" s="20"/>
      <c r="F15" s="55">
        <f t="shared" si="0"/>
        <v>0</v>
      </c>
      <c r="G15" s="55">
        <f>LARGE((Q15,W15,AC15,AI15,AO15,AU15,BA15,BG15,BM15,BS15,BY15,CE15,CK15,CQ15,CW15,DC15,DI15,DO15,DU15,EA15,EG15,EM15,ES15,EY15,FE15,FK15),2)</f>
        <v>0</v>
      </c>
      <c r="H15" s="55">
        <f>LARGE((Q15,W15,AC15,AI15,AO15,AU15,BA15,BG15,BM15,BS15,BY15,CE15,CK15,CQ15,CW15,DC15,DI15,DO15,DU15,EA15,EG15,EM15,ES15,EY15,FE15,FK15),3)</f>
        <v>0</v>
      </c>
      <c r="I15" s="55">
        <f t="shared" si="1"/>
        <v>0</v>
      </c>
      <c r="J15" s="64">
        <f t="shared" si="2"/>
        <v>29</v>
      </c>
      <c r="K15" s="20"/>
      <c r="L15" s="87"/>
      <c r="M15" s="26"/>
      <c r="N15" s="24">
        <f t="shared" si="3"/>
        <v>0</v>
      </c>
      <c r="O15" s="26"/>
      <c r="P15" s="24">
        <f t="shared" si="4"/>
        <v>0</v>
      </c>
      <c r="Q15" s="24">
        <f t="shared" si="5"/>
        <v>0</v>
      </c>
      <c r="R15" s="25"/>
      <c r="S15" s="26"/>
      <c r="T15" s="24">
        <f>_xlfn.XLOOKUP(S15,'[1]DM table'!$U$4:$U$103,'[1]DM table'!$V$4:$V$103,0)</f>
        <v>0</v>
      </c>
      <c r="U15" s="26"/>
      <c r="V15" s="24">
        <f t="shared" si="6"/>
        <v>0</v>
      </c>
      <c r="W15" s="24">
        <f t="shared" si="7"/>
        <v>0</v>
      </c>
      <c r="X15" s="25"/>
      <c r="Y15" s="26"/>
      <c r="Z15" s="24">
        <f>+_xlfn.XLOOKUP(Y15,'[1]DM table'!$M$4:$M$103,'[1]DM table'!$N$4:$N$103,0)</f>
        <v>0</v>
      </c>
      <c r="AA15" s="26"/>
      <c r="AB15" s="24">
        <f t="shared" si="9"/>
        <v>0</v>
      </c>
      <c r="AC15" s="24">
        <f t="shared" si="10"/>
        <v>0</v>
      </c>
      <c r="AD15" s="25"/>
      <c r="AE15" s="26"/>
      <c r="AF15" s="24">
        <f t="shared" si="11"/>
        <v>0</v>
      </c>
      <c r="AG15" s="26"/>
      <c r="AH15" s="24">
        <f t="shared" si="12"/>
        <v>0</v>
      </c>
      <c r="AI15" s="24">
        <f t="shared" si="13"/>
        <v>0</v>
      </c>
      <c r="AJ15" s="25"/>
      <c r="AK15" s="26"/>
      <c r="AL15" s="24">
        <f t="shared" si="14"/>
        <v>0</v>
      </c>
      <c r="AM15" s="26"/>
      <c r="AN15" s="24">
        <f t="shared" si="15"/>
        <v>0</v>
      </c>
      <c r="AO15" s="24">
        <f t="shared" si="16"/>
        <v>0</v>
      </c>
      <c r="AP15" s="25"/>
      <c r="AQ15" s="26"/>
      <c r="AR15" s="24">
        <f t="shared" si="17"/>
        <v>0</v>
      </c>
      <c r="AS15" s="26"/>
      <c r="AT15" s="24">
        <f t="shared" si="18"/>
        <v>0</v>
      </c>
      <c r="AU15" s="24">
        <f t="shared" si="19"/>
        <v>0</v>
      </c>
      <c r="AV15" s="25"/>
      <c r="AW15" s="26"/>
      <c r="AX15" s="24">
        <f>_xlfn.XLOOKUP(AW15,'[1]DM table'!$A$4:$A$103,'[1]DM table'!$B$4:$B$103,0)</f>
        <v>0</v>
      </c>
      <c r="AY15" s="26"/>
      <c r="AZ15" s="24">
        <f t="shared" si="20"/>
        <v>0</v>
      </c>
      <c r="BA15" s="24">
        <f t="shared" si="21"/>
        <v>0</v>
      </c>
      <c r="BB15" s="25"/>
      <c r="BC15" s="26"/>
      <c r="BD15" s="24">
        <f t="shared" si="22"/>
        <v>0</v>
      </c>
      <c r="BE15" s="26"/>
      <c r="BF15" s="24">
        <f t="shared" si="23"/>
        <v>0</v>
      </c>
      <c r="BG15" s="24">
        <f t="shared" si="24"/>
        <v>0</v>
      </c>
      <c r="BH15" s="25"/>
      <c r="BI15" s="26"/>
      <c r="BJ15" s="24">
        <f>_xlfn.XLOOKUP(BI15,'[1]DM table'!$AC$4:$AC$103,'[1]DM table'!$AD$4:$AD$103,0)</f>
        <v>0</v>
      </c>
      <c r="BK15" s="26"/>
      <c r="BL15" s="24">
        <f t="shared" si="25"/>
        <v>0</v>
      </c>
      <c r="BM15" s="24">
        <f t="shared" si="26"/>
        <v>0</v>
      </c>
      <c r="BN15" s="25"/>
      <c r="BO15" s="26"/>
      <c r="BP15" s="24">
        <f t="shared" si="27"/>
        <v>0</v>
      </c>
      <c r="BQ15" s="26"/>
      <c r="BR15" s="24">
        <f t="shared" si="28"/>
        <v>0</v>
      </c>
      <c r="BS15" s="24">
        <f t="shared" si="29"/>
        <v>0</v>
      </c>
      <c r="BT15" s="25"/>
      <c r="BU15" s="26"/>
      <c r="BV15" s="24">
        <f>_xlfn.XLOOKUP(BU15,'[1]DM table'!$U$4:$U$103,'[1]DM table'!$V$4:$V$103,0)</f>
        <v>0</v>
      </c>
      <c r="BW15" s="26"/>
      <c r="BX15" s="24">
        <f t="shared" si="30"/>
        <v>0</v>
      </c>
      <c r="BY15" s="24">
        <f t="shared" si="31"/>
        <v>0</v>
      </c>
      <c r="BZ15" s="25"/>
      <c r="CA15" s="26"/>
      <c r="CB15" s="24">
        <f t="shared" si="32"/>
        <v>0</v>
      </c>
      <c r="CC15" s="26"/>
      <c r="CD15" s="24">
        <f t="shared" si="33"/>
        <v>0</v>
      </c>
      <c r="CE15" s="24">
        <f t="shared" si="34"/>
        <v>0</v>
      </c>
      <c r="CF15" s="25"/>
      <c r="CG15" s="26"/>
      <c r="CH15" s="24">
        <f t="shared" si="35"/>
        <v>0</v>
      </c>
      <c r="CI15" s="26"/>
      <c r="CJ15" s="24">
        <f t="shared" si="36"/>
        <v>0</v>
      </c>
      <c r="CK15" s="24">
        <f t="shared" si="37"/>
        <v>0</v>
      </c>
      <c r="CL15" s="25"/>
      <c r="CM15" s="26"/>
      <c r="CN15" s="24">
        <f>_xlfn.XLOOKUP(CM15,'[1]DM table'!$A$4:$A$103,'[1]DM table'!$B$4:$B$103,0)</f>
        <v>0</v>
      </c>
      <c r="CO15" s="26"/>
      <c r="CP15" s="24">
        <f t="shared" si="38"/>
        <v>0</v>
      </c>
      <c r="CQ15" s="24">
        <f t="shared" si="39"/>
        <v>0</v>
      </c>
      <c r="CR15" s="25"/>
      <c r="CS15" s="26"/>
      <c r="CT15" s="24">
        <f t="shared" si="40"/>
        <v>0</v>
      </c>
      <c r="CU15" s="26"/>
      <c r="CV15" s="24">
        <f t="shared" si="41"/>
        <v>0</v>
      </c>
      <c r="CW15" s="24">
        <f t="shared" si="42"/>
        <v>0</v>
      </c>
      <c r="CX15" s="25"/>
      <c r="CY15" s="26"/>
      <c r="CZ15" s="24">
        <f t="shared" si="43"/>
        <v>0</v>
      </c>
      <c r="DA15" s="26"/>
      <c r="DB15" s="24">
        <f t="shared" si="44"/>
        <v>0</v>
      </c>
      <c r="DC15" s="24">
        <f t="shared" si="45"/>
        <v>0</v>
      </c>
      <c r="DD15" s="25"/>
      <c r="DE15" s="53"/>
      <c r="DF15" s="24">
        <f t="shared" si="46"/>
        <v>0</v>
      </c>
      <c r="DG15" s="26"/>
      <c r="DH15" s="24">
        <f t="shared" si="47"/>
        <v>0</v>
      </c>
      <c r="DI15" s="24">
        <f t="shared" si="48"/>
        <v>0</v>
      </c>
      <c r="DJ15" s="25"/>
      <c r="DK15" s="26"/>
      <c r="DL15" s="24">
        <f>_xlfn.XLOOKUP(DK15,'[1]DM table'!$A$4:$A$103,'[1]DM table'!$B$4:$B$103,0)</f>
        <v>0</v>
      </c>
      <c r="DM15" s="26"/>
      <c r="DN15" s="24">
        <f t="shared" si="49"/>
        <v>0</v>
      </c>
      <c r="DO15" s="24">
        <f t="shared" si="50"/>
        <v>0</v>
      </c>
      <c r="DP15" s="25"/>
      <c r="DQ15" s="26"/>
      <c r="DR15" s="24">
        <f t="shared" si="51"/>
        <v>0</v>
      </c>
      <c r="DS15" s="26"/>
      <c r="DT15" s="24">
        <f t="shared" si="52"/>
        <v>0</v>
      </c>
      <c r="DU15" s="24">
        <f t="shared" si="53"/>
        <v>0</v>
      </c>
      <c r="DV15" s="25"/>
      <c r="DW15" s="26"/>
      <c r="DX15" s="24">
        <f t="shared" si="54"/>
        <v>0</v>
      </c>
      <c r="DY15" s="26"/>
      <c r="DZ15" s="24">
        <f t="shared" si="55"/>
        <v>0</v>
      </c>
      <c r="EA15" s="24">
        <f t="shared" si="56"/>
        <v>0</v>
      </c>
      <c r="EB15" s="25"/>
      <c r="EC15" s="26"/>
      <c r="ED15" s="24">
        <f>_xlfn.XLOOKUP(EC15,'[1]DM table'!$A$4:$A$103,'[1]DM table'!$B$4:$B$103,0)</f>
        <v>0</v>
      </c>
      <c r="EE15" s="26"/>
      <c r="EF15" s="24">
        <f t="shared" si="57"/>
        <v>0</v>
      </c>
      <c r="EG15" s="24">
        <f t="shared" si="58"/>
        <v>0</v>
      </c>
      <c r="EH15" s="25"/>
      <c r="EI15" s="26"/>
      <c r="EJ15" s="24">
        <f t="shared" si="59"/>
        <v>0</v>
      </c>
      <c r="EK15" s="26"/>
      <c r="EL15" s="24">
        <f t="shared" si="60"/>
        <v>0</v>
      </c>
      <c r="EM15" s="24">
        <f t="shared" si="61"/>
        <v>0</v>
      </c>
      <c r="EN15" s="25"/>
      <c r="EO15" s="26"/>
      <c r="EP15" s="24">
        <f>_xlfn.XLOOKUP(EO15,'[1]DM table'!$E$4:$E$103,'[1]DM table'!$F$4:$F$103,0)</f>
        <v>0</v>
      </c>
      <c r="EQ15" s="26"/>
      <c r="ER15" s="24">
        <f t="shared" si="63"/>
        <v>0</v>
      </c>
      <c r="ES15" s="24">
        <f t="shared" si="64"/>
        <v>0</v>
      </c>
      <c r="ET15" s="25"/>
      <c r="EU15" s="26"/>
      <c r="EV15" s="24">
        <f t="shared" si="65"/>
        <v>0</v>
      </c>
      <c r="EW15" s="26"/>
      <c r="EX15" s="24">
        <f t="shared" si="66"/>
        <v>0</v>
      </c>
      <c r="EY15" s="24">
        <f t="shared" si="67"/>
        <v>0</v>
      </c>
      <c r="EZ15" s="25"/>
      <c r="FA15" s="26"/>
      <c r="FB15" s="24">
        <f t="shared" si="68"/>
        <v>0</v>
      </c>
      <c r="FC15" s="26"/>
      <c r="FD15" s="24">
        <f t="shared" si="69"/>
        <v>0</v>
      </c>
      <c r="FE15" s="24">
        <f t="shared" si="70"/>
        <v>0</v>
      </c>
      <c r="FF15" s="25"/>
      <c r="FG15" s="26"/>
      <c r="FH15" s="24">
        <f t="shared" si="71"/>
        <v>0</v>
      </c>
      <c r="FI15" s="26"/>
      <c r="FJ15" s="24">
        <f t="shared" si="72"/>
        <v>0</v>
      </c>
      <c r="FK15" s="24">
        <f t="shared" si="73"/>
        <v>0</v>
      </c>
    </row>
    <row r="16" spans="1:167" ht="12.75" hidden="1" customHeight="1" x14ac:dyDescent="0.2">
      <c r="A16" s="28"/>
      <c r="B16" s="28"/>
      <c r="C16" s="23" t="str">
        <f t="shared" ref="C16:C17" si="74">IF(B16&lt;&gt;"",IFERROR(B16&amp;" "&amp;A16,""),"")</f>
        <v/>
      </c>
      <c r="D16" s="29"/>
      <c r="E16" s="20"/>
      <c r="F16" s="55">
        <f t="shared" si="0"/>
        <v>0</v>
      </c>
      <c r="G16" s="55">
        <f>LARGE((Q16,W16,AC16,AI16,AO16,AU16,BA16,BG16,BM16,BS16,BY16,CE16,CK16,CQ16,CW16,DC16,DI16,DO16,DU16,EA16,EG16,EM16,ES16,EY16,FE16,FK16),2)</f>
        <v>0</v>
      </c>
      <c r="H16" s="55">
        <f>LARGE((Q16,W16,AC16,AI16,AO16,AU16,BA16,BG16,BM16,BS16,BY16,CE16,CK16,CQ16,CW16,DC16,DI16,DO16,DU16,EA16,EG16,EM16,ES16,EY16,FE16,FK16),3)</f>
        <v>0</v>
      </c>
      <c r="I16" s="55">
        <f t="shared" si="1"/>
        <v>0</v>
      </c>
      <c r="J16" s="64">
        <f t="shared" si="2"/>
        <v>29</v>
      </c>
      <c r="K16" s="20"/>
      <c r="L16" s="87"/>
      <c r="M16" s="26"/>
      <c r="N16" s="24">
        <f t="shared" si="3"/>
        <v>0</v>
      </c>
      <c r="O16" s="26"/>
      <c r="P16" s="24">
        <f t="shared" si="4"/>
        <v>0</v>
      </c>
      <c r="Q16" s="24">
        <f t="shared" si="5"/>
        <v>0</v>
      </c>
      <c r="R16" s="25"/>
      <c r="S16" s="26"/>
      <c r="T16" s="24">
        <f>_xlfn.XLOOKUP(S16,'[1]DM table'!$U$4:$U$103,'[1]DM table'!$V$4:$V$103,0)</f>
        <v>0</v>
      </c>
      <c r="U16" s="26"/>
      <c r="V16" s="24">
        <f t="shared" si="6"/>
        <v>0</v>
      </c>
      <c r="W16" s="24">
        <f t="shared" si="7"/>
        <v>0</v>
      </c>
      <c r="X16" s="25"/>
      <c r="Y16" s="26"/>
      <c r="Z16" s="24">
        <f>+_xlfn.XLOOKUP(Y16,'[1]DM table'!$M$4:$M$103,'[1]DM table'!$N$4:$N$103,0)</f>
        <v>0</v>
      </c>
      <c r="AA16" s="26"/>
      <c r="AB16" s="24">
        <f t="shared" si="9"/>
        <v>0</v>
      </c>
      <c r="AC16" s="24">
        <f t="shared" si="10"/>
        <v>0</v>
      </c>
      <c r="AD16" s="25"/>
      <c r="AE16" s="26"/>
      <c r="AF16" s="24">
        <f t="shared" si="11"/>
        <v>0</v>
      </c>
      <c r="AG16" s="26"/>
      <c r="AH16" s="24">
        <f t="shared" si="12"/>
        <v>0</v>
      </c>
      <c r="AI16" s="24">
        <f t="shared" si="13"/>
        <v>0</v>
      </c>
      <c r="AJ16" s="25"/>
      <c r="AK16" s="26"/>
      <c r="AL16" s="24">
        <f t="shared" si="14"/>
        <v>0</v>
      </c>
      <c r="AM16" s="26"/>
      <c r="AN16" s="24">
        <f t="shared" si="15"/>
        <v>0</v>
      </c>
      <c r="AO16" s="24">
        <f t="shared" si="16"/>
        <v>0</v>
      </c>
      <c r="AP16" s="25"/>
      <c r="AQ16" s="26"/>
      <c r="AR16" s="24">
        <f t="shared" si="17"/>
        <v>0</v>
      </c>
      <c r="AS16" s="26"/>
      <c r="AT16" s="24">
        <f t="shared" si="18"/>
        <v>0</v>
      </c>
      <c r="AU16" s="24">
        <f t="shared" si="19"/>
        <v>0</v>
      </c>
      <c r="AV16" s="25"/>
      <c r="AW16" s="26"/>
      <c r="AX16" s="24">
        <f>_xlfn.XLOOKUP(AW16,'[1]DM table'!$A$4:$A$103,'[1]DM table'!$B$4:$B$103,0)</f>
        <v>0</v>
      </c>
      <c r="AY16" s="26"/>
      <c r="AZ16" s="24">
        <f t="shared" si="20"/>
        <v>0</v>
      </c>
      <c r="BA16" s="24">
        <f t="shared" si="21"/>
        <v>0</v>
      </c>
      <c r="BB16" s="25"/>
      <c r="BC16" s="26"/>
      <c r="BD16" s="24">
        <f t="shared" si="22"/>
        <v>0</v>
      </c>
      <c r="BE16" s="26"/>
      <c r="BF16" s="24">
        <f t="shared" si="23"/>
        <v>0</v>
      </c>
      <c r="BG16" s="24">
        <f t="shared" si="24"/>
        <v>0</v>
      </c>
      <c r="BH16" s="25"/>
      <c r="BI16" s="26"/>
      <c r="BJ16" s="24">
        <f>_xlfn.XLOOKUP(BI16,'[1]DM table'!$AC$4:$AC$103,'[1]DM table'!$AD$4:$AD$103,0)</f>
        <v>0</v>
      </c>
      <c r="BK16" s="26"/>
      <c r="BL16" s="24">
        <f t="shared" si="25"/>
        <v>0</v>
      </c>
      <c r="BM16" s="24">
        <f t="shared" si="26"/>
        <v>0</v>
      </c>
      <c r="BN16" s="25"/>
      <c r="BO16" s="26"/>
      <c r="BP16" s="24">
        <f t="shared" si="27"/>
        <v>0</v>
      </c>
      <c r="BQ16" s="26"/>
      <c r="BR16" s="24">
        <f t="shared" si="28"/>
        <v>0</v>
      </c>
      <c r="BS16" s="24">
        <f t="shared" si="29"/>
        <v>0</v>
      </c>
      <c r="BT16" s="25"/>
      <c r="BU16" s="26"/>
      <c r="BV16" s="24">
        <f>_xlfn.XLOOKUP(BU16,'[1]DM table'!$U$4:$U$103,'[1]DM table'!$V$4:$V$103,0)</f>
        <v>0</v>
      </c>
      <c r="BW16" s="26"/>
      <c r="BX16" s="24">
        <f t="shared" si="30"/>
        <v>0</v>
      </c>
      <c r="BY16" s="24">
        <f t="shared" si="31"/>
        <v>0</v>
      </c>
      <c r="BZ16" s="25"/>
      <c r="CA16" s="26"/>
      <c r="CB16" s="24">
        <f t="shared" si="32"/>
        <v>0</v>
      </c>
      <c r="CC16" s="26"/>
      <c r="CD16" s="24">
        <f t="shared" si="33"/>
        <v>0</v>
      </c>
      <c r="CE16" s="24">
        <f t="shared" si="34"/>
        <v>0</v>
      </c>
      <c r="CF16" s="25"/>
      <c r="CG16" s="26"/>
      <c r="CH16" s="24">
        <f t="shared" si="35"/>
        <v>0</v>
      </c>
      <c r="CI16" s="26"/>
      <c r="CJ16" s="24">
        <f t="shared" si="36"/>
        <v>0</v>
      </c>
      <c r="CK16" s="24">
        <f t="shared" si="37"/>
        <v>0</v>
      </c>
      <c r="CL16" s="25"/>
      <c r="CM16" s="26"/>
      <c r="CN16" s="24">
        <f>_xlfn.XLOOKUP(CM16,'[1]DM table'!$A$4:$A$103,'[1]DM table'!$B$4:$B$103,0)</f>
        <v>0</v>
      </c>
      <c r="CO16" s="26"/>
      <c r="CP16" s="24">
        <f t="shared" si="38"/>
        <v>0</v>
      </c>
      <c r="CQ16" s="24">
        <f t="shared" si="39"/>
        <v>0</v>
      </c>
      <c r="CR16" s="25"/>
      <c r="CS16" s="26"/>
      <c r="CT16" s="24">
        <f t="shared" si="40"/>
        <v>0</v>
      </c>
      <c r="CU16" s="26"/>
      <c r="CV16" s="24">
        <f t="shared" si="41"/>
        <v>0</v>
      </c>
      <c r="CW16" s="24">
        <f t="shared" si="42"/>
        <v>0</v>
      </c>
      <c r="CX16" s="25"/>
      <c r="CY16" s="26"/>
      <c r="CZ16" s="24">
        <f t="shared" si="43"/>
        <v>0</v>
      </c>
      <c r="DA16" s="26"/>
      <c r="DB16" s="24">
        <f t="shared" si="44"/>
        <v>0</v>
      </c>
      <c r="DC16" s="24">
        <f t="shared" si="45"/>
        <v>0</v>
      </c>
      <c r="DD16" s="25"/>
      <c r="DE16" s="53"/>
      <c r="DF16" s="24">
        <f t="shared" si="46"/>
        <v>0</v>
      </c>
      <c r="DG16" s="26"/>
      <c r="DH16" s="24">
        <f t="shared" si="47"/>
        <v>0</v>
      </c>
      <c r="DI16" s="24">
        <f t="shared" si="48"/>
        <v>0</v>
      </c>
      <c r="DJ16" s="25"/>
      <c r="DK16" s="26"/>
      <c r="DL16" s="24">
        <f>_xlfn.XLOOKUP(DK16,'[1]DM table'!$A$4:$A$103,'[1]DM table'!$B$4:$B$103,0)</f>
        <v>0</v>
      </c>
      <c r="DM16" s="26"/>
      <c r="DN16" s="24">
        <f t="shared" si="49"/>
        <v>0</v>
      </c>
      <c r="DO16" s="24">
        <f t="shared" si="50"/>
        <v>0</v>
      </c>
      <c r="DP16" s="25"/>
      <c r="DQ16" s="26"/>
      <c r="DR16" s="24">
        <f t="shared" si="51"/>
        <v>0</v>
      </c>
      <c r="DS16" s="26"/>
      <c r="DT16" s="24">
        <f t="shared" si="52"/>
        <v>0</v>
      </c>
      <c r="DU16" s="24">
        <f t="shared" si="53"/>
        <v>0</v>
      </c>
      <c r="DV16" s="25"/>
      <c r="DW16" s="26"/>
      <c r="DX16" s="24">
        <f t="shared" si="54"/>
        <v>0</v>
      </c>
      <c r="DY16" s="26"/>
      <c r="DZ16" s="24">
        <f t="shared" si="55"/>
        <v>0</v>
      </c>
      <c r="EA16" s="24">
        <f t="shared" si="56"/>
        <v>0</v>
      </c>
      <c r="EB16" s="25"/>
      <c r="EC16" s="26"/>
      <c r="ED16" s="24">
        <f>_xlfn.XLOOKUP(EC16,'[1]DM table'!$A$4:$A$103,'[1]DM table'!$B$4:$B$103,0)</f>
        <v>0</v>
      </c>
      <c r="EE16" s="26"/>
      <c r="EF16" s="24">
        <f t="shared" si="57"/>
        <v>0</v>
      </c>
      <c r="EG16" s="24">
        <f t="shared" si="58"/>
        <v>0</v>
      </c>
      <c r="EH16" s="25"/>
      <c r="EI16" s="26"/>
      <c r="EJ16" s="24">
        <f t="shared" si="59"/>
        <v>0</v>
      </c>
      <c r="EK16" s="26"/>
      <c r="EL16" s="24">
        <f t="shared" si="60"/>
        <v>0</v>
      </c>
      <c r="EM16" s="24">
        <f t="shared" si="61"/>
        <v>0</v>
      </c>
      <c r="EN16" s="25"/>
      <c r="EO16" s="26"/>
      <c r="EP16" s="24">
        <f>_xlfn.XLOOKUP(EO16,'[1]DM table'!$E$4:$E$103,'[1]DM table'!$F$4:$F$103,0)</f>
        <v>0</v>
      </c>
      <c r="EQ16" s="26"/>
      <c r="ER16" s="24">
        <f t="shared" si="63"/>
        <v>0</v>
      </c>
      <c r="ES16" s="24">
        <f t="shared" si="64"/>
        <v>0</v>
      </c>
      <c r="ET16" s="25"/>
      <c r="EU16" s="26"/>
      <c r="EV16" s="24">
        <f t="shared" si="65"/>
        <v>0</v>
      </c>
      <c r="EW16" s="26"/>
      <c r="EX16" s="24">
        <f t="shared" si="66"/>
        <v>0</v>
      </c>
      <c r="EY16" s="24">
        <f t="shared" si="67"/>
        <v>0</v>
      </c>
      <c r="EZ16" s="25"/>
      <c r="FA16" s="26"/>
      <c r="FB16" s="24">
        <f t="shared" si="68"/>
        <v>0</v>
      </c>
      <c r="FC16" s="26"/>
      <c r="FD16" s="24">
        <f t="shared" si="69"/>
        <v>0</v>
      </c>
      <c r="FE16" s="24">
        <f t="shared" si="70"/>
        <v>0</v>
      </c>
      <c r="FF16" s="25"/>
      <c r="FG16" s="26"/>
      <c r="FH16" s="24">
        <f t="shared" si="71"/>
        <v>0</v>
      </c>
      <c r="FI16" s="26"/>
      <c r="FJ16" s="24">
        <f t="shared" si="72"/>
        <v>0</v>
      </c>
      <c r="FK16" s="24">
        <f t="shared" si="73"/>
        <v>0</v>
      </c>
    </row>
    <row r="17" spans="1:167" ht="12.75" customHeight="1" x14ac:dyDescent="0.2">
      <c r="A17" s="28" t="s">
        <v>249</v>
      </c>
      <c r="B17" s="28" t="s">
        <v>250</v>
      </c>
      <c r="C17" s="23" t="str">
        <f t="shared" si="74"/>
        <v>Oscar Twells</v>
      </c>
      <c r="D17" s="29" t="s">
        <v>197</v>
      </c>
      <c r="E17" s="20"/>
      <c r="F17" s="55">
        <f t="shared" si="0"/>
        <v>652.73684210526312</v>
      </c>
      <c r="G17" s="55">
        <f>LARGE((Q17,W17,AC17,AI17,AO17,AU17,BA17,BG17,BM17,BS17,BY17,CE17,CK17,CQ17,CW17,DC17,DI17,DO17,DU17,EA17,EG17,EM17,ES17,EY17,FE17,FK17),2)</f>
        <v>647.751256281407</v>
      </c>
      <c r="H17" s="55">
        <f>LARGE((Q17,W17,AC17,AI17,AO17,AU17,BA17,BG17,BM17,BS17,BY17,CE17,CK17,CQ17,CW17,DC17,DI17,DO17,DU17,EA17,EG17,EM17,ES17,EY17,FE17,FK17),3)</f>
        <v>551.38562705495542</v>
      </c>
      <c r="I17" s="55">
        <f t="shared" si="1"/>
        <v>1851.8737254416255</v>
      </c>
      <c r="J17" s="64">
        <f t="shared" si="2"/>
        <v>5</v>
      </c>
      <c r="K17" s="20"/>
      <c r="L17" s="109" t="s">
        <v>67</v>
      </c>
      <c r="M17" s="85">
        <v>60.66</v>
      </c>
      <c r="N17" s="24">
        <f t="shared" si="3"/>
        <v>647.751256281407</v>
      </c>
      <c r="O17" s="26"/>
      <c r="P17" s="24">
        <f t="shared" si="4"/>
        <v>0</v>
      </c>
      <c r="Q17" s="24">
        <f t="shared" si="5"/>
        <v>647.751256281407</v>
      </c>
      <c r="R17" s="25"/>
      <c r="S17" s="26"/>
      <c r="T17" s="24">
        <f>_xlfn.XLOOKUP(S17,'[1]DM table'!$M$4:$M$103,'[1]DM table'!$N$4:$N$103,0)</f>
        <v>0</v>
      </c>
      <c r="U17" s="26"/>
      <c r="V17" s="24">
        <f t="shared" si="6"/>
        <v>0</v>
      </c>
      <c r="W17" s="24">
        <f t="shared" si="7"/>
        <v>0</v>
      </c>
      <c r="X17" s="25"/>
      <c r="Y17" s="26"/>
      <c r="Z17" s="24">
        <f>+_xlfn.XLOOKUP(Y17,'[1]DM table'!$M$4:$M$103,'[1]DM table'!$N$4:$N$103,0)</f>
        <v>0</v>
      </c>
      <c r="AA17" s="26"/>
      <c r="AB17" s="24">
        <f t="shared" si="9"/>
        <v>0</v>
      </c>
      <c r="AC17" s="24">
        <f t="shared" si="10"/>
        <v>0</v>
      </c>
      <c r="AD17" s="25"/>
      <c r="AE17" s="26"/>
      <c r="AF17" s="24">
        <f t="shared" si="11"/>
        <v>0</v>
      </c>
      <c r="AG17" s="26"/>
      <c r="AH17" s="24">
        <f t="shared" si="12"/>
        <v>0</v>
      </c>
      <c r="AI17" s="24">
        <f t="shared" si="13"/>
        <v>0</v>
      </c>
      <c r="AJ17" s="25"/>
      <c r="AK17" s="26"/>
      <c r="AL17" s="24">
        <f t="shared" si="14"/>
        <v>0</v>
      </c>
      <c r="AM17" s="26"/>
      <c r="AN17" s="24">
        <f t="shared" si="15"/>
        <v>0</v>
      </c>
      <c r="AO17" s="24">
        <f t="shared" si="16"/>
        <v>0</v>
      </c>
      <c r="AP17" s="25"/>
      <c r="AQ17" s="26">
        <v>62.01</v>
      </c>
      <c r="AR17" s="24">
        <f t="shared" si="17"/>
        <v>652.73684210526312</v>
      </c>
      <c r="AS17" s="26"/>
      <c r="AT17" s="24">
        <f t="shared" si="18"/>
        <v>0</v>
      </c>
      <c r="AU17" s="24">
        <f t="shared" si="19"/>
        <v>652.73684210526312</v>
      </c>
      <c r="AV17" s="25"/>
      <c r="AW17" s="26"/>
      <c r="AX17" s="24">
        <f>_xlfn.XLOOKUP(AW17,'[1]DM table'!$A$4:$A$103,'[1]DM table'!$B$4:$B$103,0)</f>
        <v>0</v>
      </c>
      <c r="AY17" s="26"/>
      <c r="AZ17" s="24">
        <f t="shared" si="20"/>
        <v>0</v>
      </c>
      <c r="BA17" s="24">
        <f t="shared" si="21"/>
        <v>0</v>
      </c>
      <c r="BB17" s="25"/>
      <c r="BC17" s="26">
        <v>57.22</v>
      </c>
      <c r="BD17" s="24">
        <f t="shared" si="22"/>
        <v>516.06771194671853</v>
      </c>
      <c r="BE17" s="26"/>
      <c r="BF17" s="24">
        <f t="shared" si="23"/>
        <v>0</v>
      </c>
      <c r="BG17" s="24">
        <f t="shared" si="24"/>
        <v>516.06771194671853</v>
      </c>
      <c r="BH17" s="25"/>
      <c r="BI17" s="26"/>
      <c r="BJ17" s="24">
        <f>_xlfn.XLOOKUP(BI17,'[1]DM table'!$AC$4:$AC$103,'[1]DM table'!$AD$4:$AD$103,0)</f>
        <v>0</v>
      </c>
      <c r="BK17" s="26"/>
      <c r="BL17" s="24">
        <f t="shared" si="25"/>
        <v>0</v>
      </c>
      <c r="BM17" s="24">
        <f t="shared" si="26"/>
        <v>0</v>
      </c>
      <c r="BN17" s="25"/>
      <c r="BO17" s="26"/>
      <c r="BP17" s="24">
        <f t="shared" si="27"/>
        <v>0</v>
      </c>
      <c r="BQ17" s="26"/>
      <c r="BR17" s="24">
        <f t="shared" si="28"/>
        <v>0</v>
      </c>
      <c r="BS17" s="24">
        <f t="shared" si="29"/>
        <v>0</v>
      </c>
      <c r="BT17" s="25"/>
      <c r="BU17" s="26"/>
      <c r="BV17" s="24">
        <f>_xlfn.XLOOKUP(BU17,'[1]DM table'!$U$4:$U$103,'[1]DM table'!$V$4:$V$103,0)</f>
        <v>0</v>
      </c>
      <c r="BW17" s="26"/>
      <c r="BX17" s="24">
        <f t="shared" si="30"/>
        <v>0</v>
      </c>
      <c r="BY17" s="24">
        <f t="shared" si="31"/>
        <v>0</v>
      </c>
      <c r="BZ17" s="25"/>
      <c r="CA17" s="26"/>
      <c r="CB17" s="24">
        <f t="shared" si="32"/>
        <v>0</v>
      </c>
      <c r="CC17" s="26"/>
      <c r="CD17" s="24">
        <f t="shared" si="33"/>
        <v>0</v>
      </c>
      <c r="CE17" s="24">
        <f t="shared" si="34"/>
        <v>0</v>
      </c>
      <c r="CF17" s="25"/>
      <c r="CG17" s="26"/>
      <c r="CH17" s="24">
        <f t="shared" si="35"/>
        <v>0</v>
      </c>
      <c r="CI17" s="26"/>
      <c r="CJ17" s="24">
        <f t="shared" si="36"/>
        <v>0</v>
      </c>
      <c r="CK17" s="24">
        <f t="shared" si="37"/>
        <v>0</v>
      </c>
      <c r="CL17" s="25"/>
      <c r="CM17" s="26"/>
      <c r="CN17" s="24">
        <f>_xlfn.XLOOKUP(CM17,'[1]DM table'!$A$4:$A$103,'[1]DM table'!$B$4:$B$103,0)</f>
        <v>0</v>
      </c>
      <c r="CO17" s="26"/>
      <c r="CP17" s="24">
        <f t="shared" si="38"/>
        <v>0</v>
      </c>
      <c r="CQ17" s="24">
        <f t="shared" si="39"/>
        <v>0</v>
      </c>
      <c r="CR17" s="25"/>
      <c r="CS17" s="26"/>
      <c r="CT17" s="24">
        <f t="shared" si="40"/>
        <v>0</v>
      </c>
      <c r="CU17" s="26"/>
      <c r="CV17" s="24">
        <f t="shared" si="41"/>
        <v>0</v>
      </c>
      <c r="CW17" s="24">
        <f t="shared" si="42"/>
        <v>0</v>
      </c>
      <c r="CX17" s="25"/>
      <c r="CY17" s="26"/>
      <c r="CZ17" s="24">
        <f t="shared" si="43"/>
        <v>0</v>
      </c>
      <c r="DA17" s="26"/>
      <c r="DB17" s="24">
        <f t="shared" si="44"/>
        <v>0</v>
      </c>
      <c r="DC17" s="24">
        <f t="shared" si="45"/>
        <v>0</v>
      </c>
      <c r="DD17" s="25"/>
      <c r="DE17" s="53"/>
      <c r="DF17" s="24">
        <f t="shared" si="46"/>
        <v>0</v>
      </c>
      <c r="DG17" s="26"/>
      <c r="DH17" s="24">
        <f t="shared" si="47"/>
        <v>0</v>
      </c>
      <c r="DI17" s="24">
        <f t="shared" si="48"/>
        <v>0</v>
      </c>
      <c r="DJ17" s="25"/>
      <c r="DK17" s="26"/>
      <c r="DL17" s="24">
        <f>_xlfn.XLOOKUP(DK17,'[1]DM table'!$A$4:$A$103,'[1]DM table'!$B$4:$B$103,0)</f>
        <v>0</v>
      </c>
      <c r="DM17" s="26"/>
      <c r="DN17" s="24">
        <f t="shared" si="49"/>
        <v>0</v>
      </c>
      <c r="DO17" s="24">
        <f t="shared" si="50"/>
        <v>0</v>
      </c>
      <c r="DP17" s="25"/>
      <c r="DQ17" s="26">
        <v>71.89</v>
      </c>
      <c r="DR17" s="24">
        <f t="shared" si="51"/>
        <v>541.08962482630852</v>
      </c>
      <c r="DS17" s="26"/>
      <c r="DT17" s="24">
        <f t="shared" si="52"/>
        <v>0</v>
      </c>
      <c r="DU17" s="24">
        <f t="shared" si="53"/>
        <v>541.08962482630852</v>
      </c>
      <c r="DV17" s="25"/>
      <c r="DW17" s="26">
        <v>72.239999999999995</v>
      </c>
      <c r="DX17" s="24">
        <f t="shared" si="54"/>
        <v>551.38562705495542</v>
      </c>
      <c r="DY17" s="26"/>
      <c r="DZ17" s="24">
        <f t="shared" si="55"/>
        <v>0</v>
      </c>
      <c r="EA17" s="24">
        <f t="shared" si="56"/>
        <v>551.38562705495542</v>
      </c>
      <c r="EB17" s="25"/>
      <c r="EC17" s="26"/>
      <c r="ED17" s="24">
        <f>_xlfn.XLOOKUP(EC17,'[1]DM table'!$A$4:$A$103,'[1]DM table'!$B$4:$B$103,0)</f>
        <v>0</v>
      </c>
      <c r="EE17" s="26"/>
      <c r="EF17" s="24">
        <f t="shared" si="57"/>
        <v>0</v>
      </c>
      <c r="EG17" s="24">
        <f t="shared" si="58"/>
        <v>0</v>
      </c>
      <c r="EH17" s="25"/>
      <c r="EI17" s="26"/>
      <c r="EJ17" s="24">
        <f t="shared" si="59"/>
        <v>0</v>
      </c>
      <c r="EK17" s="26"/>
      <c r="EL17" s="24">
        <f t="shared" si="60"/>
        <v>0</v>
      </c>
      <c r="EM17" s="24">
        <f t="shared" si="61"/>
        <v>0</v>
      </c>
      <c r="EN17" s="25"/>
      <c r="EO17" s="26"/>
      <c r="EP17" s="24">
        <f>_xlfn.XLOOKUP(EO17,'[1]DM table'!$E$4:$E$103,'[1]DM table'!$F$4:$F$103,0)</f>
        <v>0</v>
      </c>
      <c r="EQ17" s="26"/>
      <c r="ER17" s="24">
        <f t="shared" si="63"/>
        <v>0</v>
      </c>
      <c r="ES17" s="24">
        <f t="shared" si="64"/>
        <v>0</v>
      </c>
      <c r="ET17" s="25"/>
      <c r="EU17" s="26"/>
      <c r="EV17" s="24">
        <f t="shared" si="65"/>
        <v>0</v>
      </c>
      <c r="EW17" s="26"/>
      <c r="EX17" s="24">
        <f t="shared" si="66"/>
        <v>0</v>
      </c>
      <c r="EY17" s="24">
        <f t="shared" si="67"/>
        <v>0</v>
      </c>
      <c r="EZ17" s="25"/>
      <c r="FA17" s="26"/>
      <c r="FB17" s="24">
        <f t="shared" si="68"/>
        <v>0</v>
      </c>
      <c r="FC17" s="26"/>
      <c r="FD17" s="24">
        <f t="shared" si="69"/>
        <v>0</v>
      </c>
      <c r="FE17" s="24">
        <f t="shared" si="70"/>
        <v>0</v>
      </c>
      <c r="FF17" s="25"/>
      <c r="FG17" s="26"/>
      <c r="FH17" s="24">
        <f t="shared" si="71"/>
        <v>0</v>
      </c>
      <c r="FI17" s="26"/>
      <c r="FJ17" s="24">
        <f t="shared" si="72"/>
        <v>0</v>
      </c>
      <c r="FK17" s="24">
        <f t="shared" si="73"/>
        <v>0</v>
      </c>
    </row>
    <row r="18" spans="1:167" ht="12.75" customHeight="1" x14ac:dyDescent="0.2">
      <c r="A18" s="28" t="s">
        <v>73</v>
      </c>
      <c r="B18" s="28" t="s">
        <v>74</v>
      </c>
      <c r="C18" s="23" t="str">
        <f t="shared" ref="C18" si="75">IF(B18&lt;&gt;"",IFERROR(B18&amp;" "&amp;A18,""),"")</f>
        <v>Justin Bartziokas</v>
      </c>
      <c r="D18" s="29" t="s">
        <v>197</v>
      </c>
      <c r="E18" s="20"/>
      <c r="F18" s="55">
        <f t="shared" ref="F18" si="76">MAX(Q18,W18,AC18,AI18,AO18,AU18,BA18,BG18,BM18,BS18,BY18,CE18,CK18,CQ18,CW18,DC18,DI18,DO18,DU18,EA18,EG18,EM18,ES18,EY18,FE18,FK18)</f>
        <v>732.74781063586749</v>
      </c>
      <c r="G18" s="55">
        <f>LARGE((Q18,W18,AC18,AI18,AO18,AU18,BA18,BG18,BM18,BS18,BY18,CE18,CK18,CQ18,CW18,DC18,DI18,DO18,DU18,EA18,EG18,EM18,ES18,EY18,FE18,FK18),2)</f>
        <v>692.8432327166505</v>
      </c>
      <c r="H18" s="55">
        <f>LARGE((Q18,W18,AC18,AI18,AO18,AU18,BA18,BG18,BM18,BS18,BY18,CE18,CK18,CQ18,CW18,DC18,DI18,DO18,DU18,EA18,EG18,EM18,ES18,EY18,FE18,FK18),3)</f>
        <v>579.04773060390858</v>
      </c>
      <c r="I18" s="55">
        <f t="shared" ref="I18" si="77">SUM(F18:H18)</f>
        <v>2004.6387739564266</v>
      </c>
      <c r="J18" s="64">
        <f t="shared" si="2"/>
        <v>2</v>
      </c>
      <c r="K18" s="20"/>
      <c r="L18" s="109" t="s">
        <v>75</v>
      </c>
      <c r="M18" s="85"/>
      <c r="N18" s="24">
        <f t="shared" si="3"/>
        <v>0</v>
      </c>
      <c r="O18" s="26"/>
      <c r="P18" s="24">
        <f t="shared" si="4"/>
        <v>0</v>
      </c>
      <c r="Q18" s="24">
        <f t="shared" si="5"/>
        <v>0</v>
      </c>
      <c r="R18" s="3"/>
      <c r="S18" s="26">
        <v>20</v>
      </c>
      <c r="T18" s="24">
        <f>_xlfn.XLOOKUP(S18,'[1]DM table'!$M$4:$M$103,'[1]DM table'!$N$4:$N$103,0)</f>
        <v>579.04773060390858</v>
      </c>
      <c r="U18" s="26"/>
      <c r="V18" s="24">
        <f t="shared" si="6"/>
        <v>0</v>
      </c>
      <c r="W18" s="24">
        <f t="shared" si="7"/>
        <v>579.04773060390858</v>
      </c>
      <c r="X18" s="3"/>
      <c r="Y18" s="26"/>
      <c r="Z18" s="24">
        <f>+_xlfn.XLOOKUP(Y18,'[1]DM table'!$M$4:$M$103,'[1]DM table'!$N$4:$N$103,0)</f>
        <v>0</v>
      </c>
      <c r="AA18" s="26"/>
      <c r="AB18" s="24">
        <f t="shared" si="9"/>
        <v>0</v>
      </c>
      <c r="AC18" s="24">
        <f t="shared" si="10"/>
        <v>0</v>
      </c>
      <c r="AD18" s="3"/>
      <c r="AE18" s="26"/>
      <c r="AF18" s="24">
        <f t="shared" si="11"/>
        <v>0</v>
      </c>
      <c r="AG18" s="26"/>
      <c r="AH18" s="24">
        <f t="shared" si="12"/>
        <v>0</v>
      </c>
      <c r="AI18" s="24">
        <f t="shared" si="13"/>
        <v>0</v>
      </c>
      <c r="AJ18" s="3"/>
      <c r="AK18" s="26">
        <v>60.36</v>
      </c>
      <c r="AL18" s="24">
        <f t="shared" si="14"/>
        <v>709.92112909921127</v>
      </c>
      <c r="AM18" s="26">
        <v>66.36</v>
      </c>
      <c r="AN18" s="24">
        <f t="shared" si="15"/>
        <v>732.74781063586749</v>
      </c>
      <c r="AO18" s="24">
        <f t="shared" si="16"/>
        <v>732.74781063586749</v>
      </c>
      <c r="AP18" s="3"/>
      <c r="AQ18" s="26"/>
      <c r="AR18" s="24">
        <f t="shared" si="17"/>
        <v>0</v>
      </c>
      <c r="AS18" s="26"/>
      <c r="AT18" s="24">
        <f t="shared" si="18"/>
        <v>0</v>
      </c>
      <c r="AU18" s="24">
        <f t="shared" si="19"/>
        <v>0</v>
      </c>
      <c r="AV18" s="3"/>
      <c r="AW18" s="26"/>
      <c r="AX18" s="24">
        <f>_xlfn.XLOOKUP(AW18,'[1]DM table'!$A$4:$A$103,'[1]DM table'!$B$4:$B$103,0)</f>
        <v>0</v>
      </c>
      <c r="AY18" s="26"/>
      <c r="AZ18" s="24">
        <f t="shared" si="20"/>
        <v>0</v>
      </c>
      <c r="BA18" s="24">
        <f t="shared" si="21"/>
        <v>0</v>
      </c>
      <c r="BB18" s="3"/>
      <c r="BC18" s="26"/>
      <c r="BD18" s="24">
        <f t="shared" si="22"/>
        <v>0</v>
      </c>
      <c r="BE18" s="26"/>
      <c r="BF18" s="24">
        <f t="shared" si="23"/>
        <v>0</v>
      </c>
      <c r="BG18" s="24">
        <f t="shared" si="24"/>
        <v>0</v>
      </c>
      <c r="BH18" s="3"/>
      <c r="BI18" s="26"/>
      <c r="BJ18" s="24">
        <f>_xlfn.XLOOKUP(BI18,'[1]DM table'!$AC$4:$AC$103,'[1]DM table'!$AD$4:$AD$103,0)</f>
        <v>0</v>
      </c>
      <c r="BK18" s="26"/>
      <c r="BL18" s="24">
        <f t="shared" si="25"/>
        <v>0</v>
      </c>
      <c r="BM18" s="24">
        <f t="shared" si="26"/>
        <v>0</v>
      </c>
      <c r="BN18" s="3"/>
      <c r="BO18" s="26"/>
      <c r="BP18" s="24">
        <f t="shared" si="27"/>
        <v>0</v>
      </c>
      <c r="BQ18" s="26"/>
      <c r="BR18" s="24">
        <f t="shared" si="28"/>
        <v>0</v>
      </c>
      <c r="BS18" s="24">
        <f t="shared" si="29"/>
        <v>0</v>
      </c>
      <c r="BT18" s="3"/>
      <c r="BU18" s="26"/>
      <c r="BV18" s="24">
        <f>_xlfn.XLOOKUP(BU18,'[1]DM table'!$U$4:$U$103,'[1]DM table'!$V$4:$V$103,0)</f>
        <v>0</v>
      </c>
      <c r="BW18" s="26"/>
      <c r="BX18" s="24">
        <f t="shared" si="30"/>
        <v>0</v>
      </c>
      <c r="BY18" s="24">
        <f t="shared" si="31"/>
        <v>0</v>
      </c>
      <c r="BZ18" s="3"/>
      <c r="CA18" s="26"/>
      <c r="CB18" s="24">
        <f t="shared" si="32"/>
        <v>0</v>
      </c>
      <c r="CC18" s="26"/>
      <c r="CD18" s="24">
        <f t="shared" si="33"/>
        <v>0</v>
      </c>
      <c r="CE18" s="24">
        <f t="shared" si="34"/>
        <v>0</v>
      </c>
      <c r="CF18" s="3"/>
      <c r="CG18" s="26">
        <v>59.92</v>
      </c>
      <c r="CH18" s="24">
        <f t="shared" si="35"/>
        <v>692.8432327166505</v>
      </c>
      <c r="CI18" s="26"/>
      <c r="CJ18" s="24">
        <f t="shared" si="36"/>
        <v>0</v>
      </c>
      <c r="CK18" s="24">
        <f t="shared" si="37"/>
        <v>692.8432327166505</v>
      </c>
      <c r="CL18" s="3"/>
      <c r="CM18" s="26">
        <v>42</v>
      </c>
      <c r="CN18" s="24">
        <f>_xlfn.XLOOKUP(CM18,'[1]DM table'!$A$4:$A$103,'[1]DM table'!$B$4:$B$103,0)</f>
        <v>511.22143573983067</v>
      </c>
      <c r="CO18" s="26"/>
      <c r="CP18" s="24">
        <f t="shared" si="38"/>
        <v>0</v>
      </c>
      <c r="CQ18" s="24">
        <f t="shared" si="39"/>
        <v>511.22143573983067</v>
      </c>
      <c r="CR18" s="3"/>
      <c r="CS18" s="26"/>
      <c r="CT18" s="24">
        <f t="shared" si="40"/>
        <v>0</v>
      </c>
      <c r="CU18" s="26"/>
      <c r="CV18" s="24">
        <f t="shared" si="41"/>
        <v>0</v>
      </c>
      <c r="CW18" s="24">
        <f t="shared" si="42"/>
        <v>0</v>
      </c>
      <c r="CX18" s="3"/>
      <c r="CY18" s="26"/>
      <c r="CZ18" s="24">
        <f t="shared" si="43"/>
        <v>0</v>
      </c>
      <c r="DA18" s="26"/>
      <c r="DB18" s="24">
        <f t="shared" si="44"/>
        <v>0</v>
      </c>
      <c r="DC18" s="24">
        <f t="shared" si="45"/>
        <v>0</v>
      </c>
      <c r="DD18" s="3"/>
      <c r="DE18" s="53"/>
      <c r="DF18" s="24">
        <f t="shared" si="46"/>
        <v>0</v>
      </c>
      <c r="DG18" s="26"/>
      <c r="DH18" s="24">
        <f t="shared" si="47"/>
        <v>0</v>
      </c>
      <c r="DI18" s="24">
        <f t="shared" si="48"/>
        <v>0</v>
      </c>
      <c r="DJ18" s="3"/>
      <c r="DK18" s="26"/>
      <c r="DL18" s="24">
        <f>_xlfn.XLOOKUP(DK18,'[1]DM table'!$A$4:$A$103,'[1]DM table'!$B$4:$B$103,0)</f>
        <v>0</v>
      </c>
      <c r="DM18" s="26"/>
      <c r="DN18" s="24">
        <f t="shared" si="49"/>
        <v>0</v>
      </c>
      <c r="DO18" s="24">
        <f t="shared" si="50"/>
        <v>0</v>
      </c>
      <c r="DP18" s="3"/>
      <c r="DQ18" s="26"/>
      <c r="DR18" s="24">
        <f t="shared" si="51"/>
        <v>0</v>
      </c>
      <c r="DS18" s="26"/>
      <c r="DT18" s="24">
        <f t="shared" si="52"/>
        <v>0</v>
      </c>
      <c r="DU18" s="24">
        <f t="shared" si="53"/>
        <v>0</v>
      </c>
      <c r="DV18" s="3"/>
      <c r="DW18" s="26"/>
      <c r="DX18" s="24">
        <f t="shared" si="54"/>
        <v>0</v>
      </c>
      <c r="DY18" s="26"/>
      <c r="DZ18" s="24">
        <f t="shared" si="55"/>
        <v>0</v>
      </c>
      <c r="EA18" s="24">
        <f t="shared" si="56"/>
        <v>0</v>
      </c>
      <c r="EB18" s="3"/>
      <c r="EC18" s="26"/>
      <c r="ED18" s="24">
        <f>_xlfn.XLOOKUP(EC18,'[1]DM table'!$A$4:$A$103,'[1]DM table'!$B$4:$B$103,0)</f>
        <v>0</v>
      </c>
      <c r="EE18" s="26"/>
      <c r="EF18" s="24">
        <f t="shared" si="57"/>
        <v>0</v>
      </c>
      <c r="EG18" s="24">
        <f t="shared" si="58"/>
        <v>0</v>
      </c>
      <c r="EH18" s="3"/>
      <c r="EI18" s="26"/>
      <c r="EJ18" s="24">
        <f t="shared" si="59"/>
        <v>0</v>
      </c>
      <c r="EK18" s="26"/>
      <c r="EL18" s="24">
        <f t="shared" si="60"/>
        <v>0</v>
      </c>
      <c r="EM18" s="24">
        <f t="shared" si="61"/>
        <v>0</v>
      </c>
      <c r="EN18" s="3"/>
      <c r="EO18" s="26"/>
      <c r="EP18" s="24">
        <f>_xlfn.XLOOKUP(EO18,'[1]DM table'!$E$4:$E$103,'[1]DM table'!$F$4:$F$103,0)</f>
        <v>0</v>
      </c>
      <c r="EQ18" s="26"/>
      <c r="ER18" s="24">
        <f t="shared" si="63"/>
        <v>0</v>
      </c>
      <c r="ES18" s="24">
        <f t="shared" si="64"/>
        <v>0</v>
      </c>
      <c r="ET18" s="3"/>
      <c r="EU18" s="26"/>
      <c r="EV18" s="24">
        <f t="shared" si="65"/>
        <v>0</v>
      </c>
      <c r="EW18" s="26"/>
      <c r="EX18" s="24">
        <f t="shared" si="66"/>
        <v>0</v>
      </c>
      <c r="EY18" s="24">
        <f t="shared" si="67"/>
        <v>0</v>
      </c>
      <c r="EZ18" s="3"/>
      <c r="FA18" s="26"/>
      <c r="FB18" s="24">
        <f t="shared" si="68"/>
        <v>0</v>
      </c>
      <c r="FC18" s="26"/>
      <c r="FD18" s="24">
        <f t="shared" si="69"/>
        <v>0</v>
      </c>
      <c r="FE18" s="24">
        <f t="shared" si="70"/>
        <v>0</v>
      </c>
      <c r="FF18" s="3"/>
      <c r="FG18" s="26"/>
      <c r="FH18" s="24">
        <f t="shared" si="71"/>
        <v>0</v>
      </c>
      <c r="FI18" s="26"/>
      <c r="FJ18" s="24">
        <f t="shared" si="72"/>
        <v>0</v>
      </c>
      <c r="FK18" s="24">
        <f t="shared" si="73"/>
        <v>0</v>
      </c>
    </row>
    <row r="19" spans="1:167" ht="12.75" customHeight="1" x14ac:dyDescent="0.2">
      <c r="A19" s="28" t="s">
        <v>69</v>
      </c>
      <c r="B19" s="28" t="s">
        <v>68</v>
      </c>
      <c r="C19" s="23" t="str">
        <f>IF(B19&lt;&gt;"",IFERROR(B19&amp;" "&amp;A19,""),"")</f>
        <v>Adam Holub</v>
      </c>
      <c r="D19" s="29" t="s">
        <v>65</v>
      </c>
      <c r="E19" s="20"/>
      <c r="F19" s="55">
        <f>MAX(Q19,W19,AC19,AI19,AO19,AU19,BA19,BG19,BM19,BS19,BY19,CE19,CK19,CQ19,CW19,DC19,DI19,DO19,DU19,EA19,EG19,EM19,ES19,EY19,FE19,FK19)</f>
        <v>714</v>
      </c>
      <c r="G19" s="55">
        <f>LARGE((Q19,W19,AC19,AI19,AO19,AU19,BA19,BG19,BM19,BS19,BY19,CE19,CK19,CQ19,CW19,DC19,DI19,DO19,DU19,EA19,EG19,EM19,ES19,EY19,FE19,FK19),2)</f>
        <v>674.98962224989623</v>
      </c>
      <c r="H19" s="55">
        <f>LARGE((Q19,W19,AC19,AI19,AO19,AU19,BA19,BG19,BM19,BS19,BY19,CE19,CK19,CQ19,CW19,DC19,DI19,DO19,DU19,EA19,EG19,EM19,ES19,EY19,FE19,FK19),3)</f>
        <v>653.66903087108847</v>
      </c>
      <c r="I19" s="55">
        <f>SUM(F19:H19)</f>
        <v>2042.6586531209846</v>
      </c>
      <c r="J19" s="64">
        <f>RANK($I19,$I$12:$I$105,0)</f>
        <v>1</v>
      </c>
      <c r="K19" s="20"/>
      <c r="L19" s="109" t="s">
        <v>70</v>
      </c>
      <c r="M19" s="85">
        <v>51.89</v>
      </c>
      <c r="N19" s="24">
        <f t="shared" si="3"/>
        <v>554.10175879397002</v>
      </c>
      <c r="O19" s="26"/>
      <c r="P19" s="24">
        <f t="shared" si="4"/>
        <v>0</v>
      </c>
      <c r="Q19" s="24">
        <f t="shared" si="5"/>
        <v>554.10175879397002</v>
      </c>
      <c r="R19" s="3"/>
      <c r="S19" s="26">
        <v>14</v>
      </c>
      <c r="T19" s="24">
        <f>_xlfn.XLOOKUP(S19,'[1]DM table'!$M$4:$M$103,'[1]DM table'!$N$4:$N$103,0)</f>
        <v>653.66903087108847</v>
      </c>
      <c r="U19" s="26"/>
      <c r="V19" s="24">
        <f t="shared" si="6"/>
        <v>0</v>
      </c>
      <c r="W19" s="24">
        <f t="shared" si="7"/>
        <v>653.66903087108847</v>
      </c>
      <c r="X19" s="3"/>
      <c r="Y19" s="26">
        <v>37</v>
      </c>
      <c r="Z19" s="24">
        <f>+_xlfn.XLOOKUP(Y19,'[1]DM table'!$M$4:$M$103,'[1]DM table'!$N$4:$N$103,0)</f>
        <v>410.73115897485923</v>
      </c>
      <c r="AA19" s="26"/>
      <c r="AB19" s="24">
        <f t="shared" si="9"/>
        <v>0</v>
      </c>
      <c r="AC19" s="24">
        <f t="shared" si="10"/>
        <v>410.73115897485923</v>
      </c>
      <c r="AD19" s="3"/>
      <c r="AE19" s="26"/>
      <c r="AF19" s="24">
        <f t="shared" si="11"/>
        <v>0</v>
      </c>
      <c r="AG19" s="26"/>
      <c r="AH19" s="24">
        <f t="shared" si="12"/>
        <v>0</v>
      </c>
      <c r="AI19" s="24">
        <f t="shared" si="13"/>
        <v>0</v>
      </c>
      <c r="AJ19" s="3"/>
      <c r="AK19" s="26">
        <v>57.39</v>
      </c>
      <c r="AL19" s="24">
        <f t="shared" si="14"/>
        <v>674.98962224989623</v>
      </c>
      <c r="AM19" s="26"/>
      <c r="AN19" s="24">
        <f t="shared" si="15"/>
        <v>0</v>
      </c>
      <c r="AO19" s="24">
        <f t="shared" si="16"/>
        <v>674.98962224989623</v>
      </c>
      <c r="AP19" s="3"/>
      <c r="AQ19" s="26">
        <v>67.83</v>
      </c>
      <c r="AR19" s="24">
        <f t="shared" si="17"/>
        <v>714</v>
      </c>
      <c r="AS19" s="26"/>
      <c r="AT19" s="24">
        <f t="shared" si="18"/>
        <v>0</v>
      </c>
      <c r="AU19" s="24">
        <f t="shared" si="19"/>
        <v>714</v>
      </c>
      <c r="AV19" s="3"/>
      <c r="AW19" s="26"/>
      <c r="AX19" s="24">
        <f>_xlfn.XLOOKUP(AW19,'[1]DM table'!$A$4:$A$103,'[1]DM table'!$B$4:$B$103,0)</f>
        <v>0</v>
      </c>
      <c r="AY19" s="26"/>
      <c r="AZ19" s="24">
        <f t="shared" si="20"/>
        <v>0</v>
      </c>
      <c r="BA19" s="24">
        <f t="shared" si="21"/>
        <v>0</v>
      </c>
      <c r="BB19" s="3"/>
      <c r="BC19" s="26">
        <v>66.930000000000007</v>
      </c>
      <c r="BD19" s="24">
        <f t="shared" si="22"/>
        <v>603.64229221590142</v>
      </c>
      <c r="BE19" s="26"/>
      <c r="BF19" s="24">
        <f t="shared" si="23"/>
        <v>0</v>
      </c>
      <c r="BG19" s="24">
        <f t="shared" si="24"/>
        <v>603.64229221590142</v>
      </c>
      <c r="BH19" s="3"/>
      <c r="BI19" s="26"/>
      <c r="BJ19" s="24">
        <f>_xlfn.XLOOKUP(BI19,'[1]DM table'!$AC$4:$AC$103,'[1]DM table'!$AD$4:$AD$103,0)</f>
        <v>0</v>
      </c>
      <c r="BK19" s="26"/>
      <c r="BL19" s="24">
        <f t="shared" si="25"/>
        <v>0</v>
      </c>
      <c r="BM19" s="24">
        <f t="shared" si="26"/>
        <v>0</v>
      </c>
      <c r="BN19" s="3"/>
      <c r="BO19" s="26"/>
      <c r="BP19" s="24">
        <f t="shared" si="27"/>
        <v>0</v>
      </c>
      <c r="BQ19" s="26"/>
      <c r="BR19" s="24">
        <f t="shared" si="28"/>
        <v>0</v>
      </c>
      <c r="BS19" s="24">
        <f t="shared" si="29"/>
        <v>0</v>
      </c>
      <c r="BT19" s="3"/>
      <c r="BU19" s="26"/>
      <c r="BV19" s="24">
        <f>_xlfn.XLOOKUP(BU19,'[1]DM table'!$U$4:$U$103,'[1]DM table'!$V$4:$V$103,0)</f>
        <v>0</v>
      </c>
      <c r="BW19" s="26"/>
      <c r="BX19" s="24">
        <f t="shared" si="30"/>
        <v>0</v>
      </c>
      <c r="BY19" s="24">
        <f t="shared" si="31"/>
        <v>0</v>
      </c>
      <c r="BZ19" s="3"/>
      <c r="CA19" s="26"/>
      <c r="CB19" s="24">
        <f t="shared" si="32"/>
        <v>0</v>
      </c>
      <c r="CC19" s="26"/>
      <c r="CD19" s="24">
        <f t="shared" si="33"/>
        <v>0</v>
      </c>
      <c r="CE19" s="24">
        <f t="shared" si="34"/>
        <v>0</v>
      </c>
      <c r="CF19" s="3"/>
      <c r="CG19" s="26"/>
      <c r="CH19" s="24">
        <f t="shared" si="35"/>
        <v>0</v>
      </c>
      <c r="CI19" s="26"/>
      <c r="CJ19" s="24">
        <f t="shared" si="36"/>
        <v>0</v>
      </c>
      <c r="CK19" s="24">
        <f t="shared" si="37"/>
        <v>0</v>
      </c>
      <c r="CL19" s="3"/>
      <c r="CM19" s="26"/>
      <c r="CN19" s="24">
        <f>_xlfn.XLOOKUP(CM19,'[1]DM table'!$A$4:$A$103,'[1]DM table'!$B$4:$B$103,0)</f>
        <v>0</v>
      </c>
      <c r="CO19" s="26"/>
      <c r="CP19" s="24">
        <f t="shared" si="38"/>
        <v>0</v>
      </c>
      <c r="CQ19" s="24">
        <f t="shared" si="39"/>
        <v>0</v>
      </c>
      <c r="CR19" s="3"/>
      <c r="CS19" s="26"/>
      <c r="CT19" s="24">
        <f t="shared" si="40"/>
        <v>0</v>
      </c>
      <c r="CU19" s="26"/>
      <c r="CV19" s="24">
        <f t="shared" si="41"/>
        <v>0</v>
      </c>
      <c r="CW19" s="24">
        <f t="shared" si="42"/>
        <v>0</v>
      </c>
      <c r="CX19" s="3"/>
      <c r="CY19" s="26"/>
      <c r="CZ19" s="24">
        <f t="shared" si="43"/>
        <v>0</v>
      </c>
      <c r="DA19" s="26"/>
      <c r="DB19" s="24">
        <f t="shared" si="44"/>
        <v>0</v>
      </c>
      <c r="DC19" s="24">
        <f t="shared" si="45"/>
        <v>0</v>
      </c>
      <c r="DD19" s="3"/>
      <c r="DE19" s="53"/>
      <c r="DF19" s="24">
        <f t="shared" si="46"/>
        <v>0</v>
      </c>
      <c r="DG19" s="26"/>
      <c r="DH19" s="24">
        <f t="shared" si="47"/>
        <v>0</v>
      </c>
      <c r="DI19" s="24">
        <f t="shared" si="48"/>
        <v>0</v>
      </c>
      <c r="DJ19" s="3"/>
      <c r="DK19" s="26"/>
      <c r="DL19" s="24">
        <f>_xlfn.XLOOKUP(DK19,'[1]DM table'!$A$4:$A$103,'[1]DM table'!$B$4:$B$103,0)</f>
        <v>0</v>
      </c>
      <c r="DM19" s="26"/>
      <c r="DN19" s="24">
        <f t="shared" si="49"/>
        <v>0</v>
      </c>
      <c r="DO19" s="24">
        <f t="shared" si="50"/>
        <v>0</v>
      </c>
      <c r="DP19" s="3"/>
      <c r="DQ19" s="26"/>
      <c r="DR19" s="24">
        <f t="shared" si="51"/>
        <v>0</v>
      </c>
      <c r="DS19" s="26"/>
      <c r="DT19" s="24">
        <f t="shared" si="52"/>
        <v>0</v>
      </c>
      <c r="DU19" s="24">
        <f t="shared" si="53"/>
        <v>0</v>
      </c>
      <c r="DV19" s="3"/>
      <c r="DW19" s="26"/>
      <c r="DX19" s="24">
        <f t="shared" si="54"/>
        <v>0</v>
      </c>
      <c r="DY19" s="26"/>
      <c r="DZ19" s="24">
        <f t="shared" si="55"/>
        <v>0</v>
      </c>
      <c r="EA19" s="24">
        <f t="shared" si="56"/>
        <v>0</v>
      </c>
      <c r="EB19" s="3"/>
      <c r="EC19" s="26"/>
      <c r="ED19" s="24">
        <f>_xlfn.XLOOKUP(EC19,'[1]DM table'!$A$4:$A$103,'[1]DM table'!$B$4:$B$103,0)</f>
        <v>0</v>
      </c>
      <c r="EE19" s="26"/>
      <c r="EF19" s="24">
        <f t="shared" si="57"/>
        <v>0</v>
      </c>
      <c r="EG19" s="24">
        <f t="shared" si="58"/>
        <v>0</v>
      </c>
      <c r="EH19" s="3"/>
      <c r="EI19" s="26"/>
      <c r="EJ19" s="24">
        <f t="shared" si="59"/>
        <v>0</v>
      </c>
      <c r="EK19" s="26"/>
      <c r="EL19" s="24">
        <f t="shared" si="60"/>
        <v>0</v>
      </c>
      <c r="EM19" s="24">
        <f t="shared" si="61"/>
        <v>0</v>
      </c>
      <c r="EN19" s="3"/>
      <c r="EO19" s="26"/>
      <c r="EP19" s="24">
        <f>_xlfn.XLOOKUP(EO19,'[1]DM table'!$E$4:$E$103,'[1]DM table'!$F$4:$F$103,0)</f>
        <v>0</v>
      </c>
      <c r="EQ19" s="26"/>
      <c r="ER19" s="24">
        <f t="shared" si="63"/>
        <v>0</v>
      </c>
      <c r="ES19" s="24">
        <f t="shared" si="64"/>
        <v>0</v>
      </c>
      <c r="ET19" s="3"/>
      <c r="EU19" s="26"/>
      <c r="EV19" s="24">
        <f t="shared" si="65"/>
        <v>0</v>
      </c>
      <c r="EW19" s="26"/>
      <c r="EX19" s="24">
        <f t="shared" si="66"/>
        <v>0</v>
      </c>
      <c r="EY19" s="24">
        <f t="shared" si="67"/>
        <v>0</v>
      </c>
      <c r="EZ19" s="3"/>
      <c r="FA19" s="26"/>
      <c r="FB19" s="24">
        <f t="shared" si="68"/>
        <v>0</v>
      </c>
      <c r="FC19" s="26"/>
      <c r="FD19" s="24">
        <f t="shared" si="69"/>
        <v>0</v>
      </c>
      <c r="FE19" s="24">
        <f t="shared" si="70"/>
        <v>0</v>
      </c>
      <c r="FF19" s="3"/>
      <c r="FG19" s="26"/>
      <c r="FH19" s="24">
        <f t="shared" si="71"/>
        <v>0</v>
      </c>
      <c r="FI19" s="26"/>
      <c r="FJ19" s="24">
        <f t="shared" si="72"/>
        <v>0</v>
      </c>
      <c r="FK19" s="24">
        <f t="shared" si="73"/>
        <v>0</v>
      </c>
    </row>
    <row r="20" spans="1:167" ht="12.75" customHeight="1" x14ac:dyDescent="0.2">
      <c r="A20" s="28" t="s">
        <v>100</v>
      </c>
      <c r="B20" s="28" t="s">
        <v>101</v>
      </c>
      <c r="C20" s="23" t="str">
        <f t="shared" ref="C20:C25" si="78">IF(B20&lt;&gt;"",IFERROR(B20&amp;" "&amp;A20,""),"")</f>
        <v>Maxximus Ederle</v>
      </c>
      <c r="D20" s="29" t="s">
        <v>197</v>
      </c>
      <c r="E20" s="20"/>
      <c r="F20" s="55">
        <f t="shared" ref="F20" si="79">MAX(Q20,W20,AC20,AI20,AO20,AU20,BA20,BG20,BM20,BS20,BY20,CE20,CK20,CQ20,CW20,DC20,DI20,DO20,DU20,EA20,EG20,EM20,ES20,EY20,FE20,FK20)</f>
        <v>627.33090652888689</v>
      </c>
      <c r="G20" s="55">
        <f>LARGE((Q20,W20,AC20,AI20,AO20,AU20,BA20,BG20,BM20,BS20,BY20,CE20,CK20,CQ20,CW20,DC20,DI20,DO20,DU20,EA20,EG20,EM20,ES20,EY20,FE20,FK20),2)</f>
        <v>614.09796201945346</v>
      </c>
      <c r="H20" s="55">
        <f>LARGE((Q20,W20,AC20,AI20,AO20,AU20,BA20,BG20,BM20,BS20,BY20,CE20,CK20,CQ20,CW20,DC20,DI20,DO20,DU20,EA20,EG20,EM20,ES20,EY20,FE20,FK20),3)</f>
        <v>610.84210526315792</v>
      </c>
      <c r="I20" s="55">
        <f t="shared" ref="I20" si="80">SUM(F20:H20)</f>
        <v>1852.2709738114982</v>
      </c>
      <c r="J20" s="64">
        <f t="shared" si="2"/>
        <v>4</v>
      </c>
      <c r="K20" s="20"/>
      <c r="L20" s="109" t="s">
        <v>102</v>
      </c>
      <c r="M20" s="85"/>
      <c r="N20" s="24">
        <f t="shared" si="3"/>
        <v>0</v>
      </c>
      <c r="O20" s="26"/>
      <c r="P20" s="24">
        <f t="shared" si="4"/>
        <v>0</v>
      </c>
      <c r="Q20" s="24">
        <f t="shared" si="5"/>
        <v>0</v>
      </c>
      <c r="R20" s="3"/>
      <c r="S20" s="26">
        <v>38</v>
      </c>
      <c r="T20" s="24">
        <f>_xlfn.XLOOKUP(S20,'[1]DM table'!$M$4:$M$103,'[1]DM table'!$N$4:$N$103,0)</f>
        <v>402.51653579536202</v>
      </c>
      <c r="U20" s="26"/>
      <c r="V20" s="24">
        <f t="shared" si="6"/>
        <v>0</v>
      </c>
      <c r="W20" s="24">
        <f t="shared" si="7"/>
        <v>402.51653579536202</v>
      </c>
      <c r="X20" s="3"/>
      <c r="Y20" s="26"/>
      <c r="Z20" s="24">
        <f>+_xlfn.XLOOKUP(Y20,'[1]DM table'!$M$4:$M$103,'[1]DM table'!$N$4:$N$103,0)</f>
        <v>0</v>
      </c>
      <c r="AA20" s="26"/>
      <c r="AB20" s="24">
        <f t="shared" si="9"/>
        <v>0</v>
      </c>
      <c r="AC20" s="24">
        <f t="shared" si="10"/>
        <v>0</v>
      </c>
      <c r="AD20" s="3"/>
      <c r="AE20" s="26"/>
      <c r="AF20" s="24">
        <f t="shared" si="11"/>
        <v>0</v>
      </c>
      <c r="AG20" s="26"/>
      <c r="AH20" s="24">
        <f t="shared" si="12"/>
        <v>0</v>
      </c>
      <c r="AI20" s="24">
        <f t="shared" si="13"/>
        <v>0</v>
      </c>
      <c r="AJ20" s="3"/>
      <c r="AK20" s="26"/>
      <c r="AL20" s="24">
        <f t="shared" si="14"/>
        <v>0</v>
      </c>
      <c r="AM20" s="26"/>
      <c r="AN20" s="24">
        <f t="shared" si="15"/>
        <v>0</v>
      </c>
      <c r="AO20" s="24">
        <f t="shared" si="16"/>
        <v>0</v>
      </c>
      <c r="AP20" s="3"/>
      <c r="AQ20" s="26">
        <v>58.03</v>
      </c>
      <c r="AR20" s="24">
        <f t="shared" si="17"/>
        <v>610.84210526315792</v>
      </c>
      <c r="AS20" s="26"/>
      <c r="AT20" s="24">
        <f t="shared" si="18"/>
        <v>0</v>
      </c>
      <c r="AU20" s="24">
        <f t="shared" si="19"/>
        <v>610.84210526315792</v>
      </c>
      <c r="AV20" s="3"/>
      <c r="AW20" s="26"/>
      <c r="AX20" s="24">
        <f>_xlfn.XLOOKUP(AW20,'[1]DM table'!$A$4:$A$103,'[1]DM table'!$B$4:$B$103,0)</f>
        <v>0</v>
      </c>
      <c r="AY20" s="26"/>
      <c r="AZ20" s="24">
        <f t="shared" si="20"/>
        <v>0</v>
      </c>
      <c r="BA20" s="24">
        <f t="shared" si="21"/>
        <v>0</v>
      </c>
      <c r="BB20" s="3"/>
      <c r="BC20" s="26">
        <v>65.44</v>
      </c>
      <c r="BD20" s="24">
        <f t="shared" si="22"/>
        <v>590.20396836409043</v>
      </c>
      <c r="BE20" s="26"/>
      <c r="BF20" s="24">
        <f t="shared" si="23"/>
        <v>0</v>
      </c>
      <c r="BG20" s="24">
        <f t="shared" si="24"/>
        <v>590.20396836409043</v>
      </c>
      <c r="BH20" s="3"/>
      <c r="BI20" s="26"/>
      <c r="BJ20" s="24">
        <f>_xlfn.XLOOKUP(BI20,'[1]DM table'!$AC$4:$AC$103,'[1]DM table'!$AD$4:$AD$103,0)</f>
        <v>0</v>
      </c>
      <c r="BK20" s="26"/>
      <c r="BL20" s="24">
        <f t="shared" si="25"/>
        <v>0</v>
      </c>
      <c r="BM20" s="24">
        <f t="shared" si="26"/>
        <v>0</v>
      </c>
      <c r="BN20" s="3"/>
      <c r="BO20" s="26"/>
      <c r="BP20" s="24">
        <f t="shared" si="27"/>
        <v>0</v>
      </c>
      <c r="BQ20" s="26"/>
      <c r="BR20" s="24">
        <f t="shared" si="28"/>
        <v>0</v>
      </c>
      <c r="BS20" s="24">
        <f t="shared" si="29"/>
        <v>0</v>
      </c>
      <c r="BT20" s="3"/>
      <c r="BU20" s="26"/>
      <c r="BV20" s="24">
        <f>_xlfn.XLOOKUP(BU20,'[1]DM table'!$U$4:$U$103,'[1]DM table'!$V$4:$V$103,0)</f>
        <v>0</v>
      </c>
      <c r="BW20" s="26"/>
      <c r="BX20" s="24">
        <f t="shared" si="30"/>
        <v>0</v>
      </c>
      <c r="BY20" s="24">
        <f t="shared" si="31"/>
        <v>0</v>
      </c>
      <c r="BZ20" s="3"/>
      <c r="CA20" s="26"/>
      <c r="CB20" s="24">
        <f t="shared" si="32"/>
        <v>0</v>
      </c>
      <c r="CC20" s="26"/>
      <c r="CD20" s="24">
        <f t="shared" si="33"/>
        <v>0</v>
      </c>
      <c r="CE20" s="24">
        <f t="shared" si="34"/>
        <v>0</v>
      </c>
      <c r="CF20" s="3"/>
      <c r="CG20" s="26"/>
      <c r="CH20" s="24">
        <f t="shared" si="35"/>
        <v>0</v>
      </c>
      <c r="CI20" s="26"/>
      <c r="CJ20" s="24">
        <f t="shared" si="36"/>
        <v>0</v>
      </c>
      <c r="CK20" s="24">
        <f t="shared" si="37"/>
        <v>0</v>
      </c>
      <c r="CL20" s="3"/>
      <c r="CM20" s="26"/>
      <c r="CN20" s="24">
        <f>_xlfn.XLOOKUP(CM20,'[1]DM table'!$A$4:$A$103,'[1]DM table'!$B$4:$B$103,0)</f>
        <v>0</v>
      </c>
      <c r="CO20" s="26"/>
      <c r="CP20" s="24">
        <f t="shared" si="38"/>
        <v>0</v>
      </c>
      <c r="CQ20" s="24">
        <f t="shared" si="39"/>
        <v>0</v>
      </c>
      <c r="CR20" s="3"/>
      <c r="CS20" s="26"/>
      <c r="CT20" s="24">
        <f t="shared" si="40"/>
        <v>0</v>
      </c>
      <c r="CU20" s="26"/>
      <c r="CV20" s="24">
        <f t="shared" si="41"/>
        <v>0</v>
      </c>
      <c r="CW20" s="24">
        <f t="shared" si="42"/>
        <v>0</v>
      </c>
      <c r="CX20" s="3"/>
      <c r="CY20" s="26"/>
      <c r="CZ20" s="24">
        <f t="shared" si="43"/>
        <v>0</v>
      </c>
      <c r="DA20" s="26"/>
      <c r="DB20" s="24">
        <f t="shared" si="44"/>
        <v>0</v>
      </c>
      <c r="DC20" s="24">
        <f t="shared" si="45"/>
        <v>0</v>
      </c>
      <c r="DD20" s="3"/>
      <c r="DE20" s="53"/>
      <c r="DF20" s="24">
        <f t="shared" si="46"/>
        <v>0</v>
      </c>
      <c r="DG20" s="26"/>
      <c r="DH20" s="24">
        <f t="shared" si="47"/>
        <v>0</v>
      </c>
      <c r="DI20" s="24">
        <f t="shared" si="48"/>
        <v>0</v>
      </c>
      <c r="DJ20" s="3"/>
      <c r="DK20" s="26"/>
      <c r="DL20" s="24">
        <f>_xlfn.XLOOKUP(DK20,'[1]DM table'!$A$4:$A$103,'[1]DM table'!$B$4:$B$103,0)</f>
        <v>0</v>
      </c>
      <c r="DM20" s="26"/>
      <c r="DN20" s="24">
        <f t="shared" si="49"/>
        <v>0</v>
      </c>
      <c r="DO20" s="24">
        <f t="shared" si="50"/>
        <v>0</v>
      </c>
      <c r="DP20" s="3"/>
      <c r="DQ20" s="26">
        <v>81.59</v>
      </c>
      <c r="DR20" s="24">
        <f t="shared" si="51"/>
        <v>614.09796201945346</v>
      </c>
      <c r="DS20" s="26"/>
      <c r="DT20" s="24">
        <f t="shared" si="52"/>
        <v>0</v>
      </c>
      <c r="DU20" s="24">
        <f t="shared" si="53"/>
        <v>614.09796201945346</v>
      </c>
      <c r="DV20" s="3"/>
      <c r="DW20" s="26">
        <v>82.19</v>
      </c>
      <c r="DX20" s="24">
        <f t="shared" si="54"/>
        <v>627.33090652888689</v>
      </c>
      <c r="DY20" s="26"/>
      <c r="DZ20" s="24">
        <f t="shared" si="55"/>
        <v>0</v>
      </c>
      <c r="EA20" s="24">
        <f t="shared" si="56"/>
        <v>627.33090652888689</v>
      </c>
      <c r="EB20" s="3"/>
      <c r="EC20" s="26"/>
      <c r="ED20" s="24">
        <f>_xlfn.XLOOKUP(EC20,'[1]DM table'!$A$4:$A$103,'[1]DM table'!$B$4:$B$103,0)</f>
        <v>0</v>
      </c>
      <c r="EE20" s="26"/>
      <c r="EF20" s="24">
        <f t="shared" si="57"/>
        <v>0</v>
      </c>
      <c r="EG20" s="24">
        <f t="shared" si="58"/>
        <v>0</v>
      </c>
      <c r="EH20" s="3"/>
      <c r="EI20" s="26"/>
      <c r="EJ20" s="24">
        <f t="shared" si="59"/>
        <v>0</v>
      </c>
      <c r="EK20" s="26"/>
      <c r="EL20" s="24">
        <f t="shared" si="60"/>
        <v>0</v>
      </c>
      <c r="EM20" s="24">
        <f t="shared" si="61"/>
        <v>0</v>
      </c>
      <c r="EN20" s="3"/>
      <c r="EO20" s="26"/>
      <c r="EP20" s="24">
        <f>_xlfn.XLOOKUP(EO20,'[1]DM table'!$E$4:$E$103,'[1]DM table'!$F$4:$F$103,0)</f>
        <v>0</v>
      </c>
      <c r="EQ20" s="26"/>
      <c r="ER20" s="24">
        <f t="shared" si="63"/>
        <v>0</v>
      </c>
      <c r="ES20" s="24">
        <f t="shared" si="64"/>
        <v>0</v>
      </c>
      <c r="ET20" s="3"/>
      <c r="EU20" s="26"/>
      <c r="EV20" s="24">
        <f t="shared" si="65"/>
        <v>0</v>
      </c>
      <c r="EW20" s="26"/>
      <c r="EX20" s="24">
        <f t="shared" si="66"/>
        <v>0</v>
      </c>
      <c r="EY20" s="24">
        <f t="shared" si="67"/>
        <v>0</v>
      </c>
      <c r="EZ20" s="3"/>
      <c r="FA20" s="26"/>
      <c r="FB20" s="24">
        <f t="shared" si="68"/>
        <v>0</v>
      </c>
      <c r="FC20" s="26"/>
      <c r="FD20" s="24">
        <f t="shared" si="69"/>
        <v>0</v>
      </c>
      <c r="FE20" s="24">
        <f t="shared" si="70"/>
        <v>0</v>
      </c>
      <c r="FF20" s="3"/>
      <c r="FG20" s="26"/>
      <c r="FH20" s="24">
        <f t="shared" si="71"/>
        <v>0</v>
      </c>
      <c r="FI20" s="26"/>
      <c r="FJ20" s="24">
        <f t="shared" si="72"/>
        <v>0</v>
      </c>
      <c r="FK20" s="24">
        <f t="shared" si="73"/>
        <v>0</v>
      </c>
    </row>
    <row r="21" spans="1:167" ht="12.75" customHeight="1" x14ac:dyDescent="0.2">
      <c r="A21" s="28" t="s">
        <v>77</v>
      </c>
      <c r="B21" s="28" t="s">
        <v>76</v>
      </c>
      <c r="C21" s="23" t="str">
        <f t="shared" si="78"/>
        <v>Mason Solomon</v>
      </c>
      <c r="D21" s="29" t="s">
        <v>197</v>
      </c>
      <c r="E21" s="20"/>
      <c r="F21" s="55">
        <f>MAX(Q21,W21,AC21,AI21,AO21,AU21,BA21,BG21,BM21,BS21,BY21,CE21,CK21,CQ21,CW21,DC21,DI21,DO21,DU21,EA21,EG21,EM21,ES21,EY21,FE21,FK21)</f>
        <v>660.42105263157896</v>
      </c>
      <c r="G21" s="55">
        <f>LARGE((Q21,W21,AC21,AI21,AO21,AU21,BA21,BG21,BM21,BS21,BY21,CE21,CK21,CQ21,CW21,DC21,DI21,DO21,DU21,EA21,EG21,EM21,ES21,EY21,FE21,FK21),2)</f>
        <v>566.95631751996245</v>
      </c>
      <c r="H21" s="55">
        <f>LARGE((Q21,W21,AC21,AI21,AO21,AU21,BA21,BG21,BM21,BS21,BY21,CE21,CK21,CQ21,CW21,DC21,DI21,DO21,DU21,EA21,EG21,EM21,ES21,EY21,FE21,FK21),3)</f>
        <v>556.11744047199386</v>
      </c>
      <c r="I21" s="55">
        <f>SUM(F21:H21)</f>
        <v>1783.4948106235354</v>
      </c>
      <c r="J21" s="64">
        <f>RANK($I21,$I$12:$I$105,0)</f>
        <v>6</v>
      </c>
      <c r="K21" s="20"/>
      <c r="L21" s="109" t="s">
        <v>79</v>
      </c>
      <c r="M21" s="85">
        <v>28.08</v>
      </c>
      <c r="N21" s="24">
        <f t="shared" si="3"/>
        <v>299.8492462311558</v>
      </c>
      <c r="O21" s="26"/>
      <c r="P21" s="24">
        <f t="shared" si="4"/>
        <v>0</v>
      </c>
      <c r="Q21" s="24">
        <f t="shared" si="5"/>
        <v>299.8492462311558</v>
      </c>
      <c r="R21" s="3"/>
      <c r="S21" s="26">
        <v>22</v>
      </c>
      <c r="T21" s="24">
        <f>_xlfn.XLOOKUP(S21,'[1]DM table'!$M$4:$M$103,'[1]DM table'!$N$4:$N$103,0)</f>
        <v>556.11744047199386</v>
      </c>
      <c r="U21" s="26"/>
      <c r="V21" s="24">
        <f t="shared" si="6"/>
        <v>0</v>
      </c>
      <c r="W21" s="24">
        <f t="shared" si="7"/>
        <v>556.11744047199386</v>
      </c>
      <c r="X21" s="3"/>
      <c r="Y21" s="26">
        <v>43</v>
      </c>
      <c r="Z21" s="24">
        <f>+_xlfn.XLOOKUP(Y21,'[1]DM table'!$M$4:$M$103,'[1]DM table'!$N$4:$N$103,0)</f>
        <v>363.84306776131945</v>
      </c>
      <c r="AA21" s="26"/>
      <c r="AB21" s="24">
        <f t="shared" si="9"/>
        <v>0</v>
      </c>
      <c r="AC21" s="24">
        <f t="shared" si="10"/>
        <v>363.84306776131945</v>
      </c>
      <c r="AD21" s="3"/>
      <c r="AE21" s="26"/>
      <c r="AF21" s="24">
        <f t="shared" si="11"/>
        <v>0</v>
      </c>
      <c r="AG21" s="26"/>
      <c r="AH21" s="24">
        <f t="shared" si="12"/>
        <v>0</v>
      </c>
      <c r="AI21" s="24">
        <f t="shared" si="13"/>
        <v>0</v>
      </c>
      <c r="AJ21" s="3"/>
      <c r="AK21" s="26">
        <v>44.38</v>
      </c>
      <c r="AL21" s="24">
        <f t="shared" si="14"/>
        <v>521.97315621973155</v>
      </c>
      <c r="AM21" s="26"/>
      <c r="AN21" s="24">
        <f t="shared" si="15"/>
        <v>0</v>
      </c>
      <c r="AO21" s="24">
        <f t="shared" si="16"/>
        <v>521.97315621973155</v>
      </c>
      <c r="AP21" s="3"/>
      <c r="AQ21" s="26">
        <v>62.74</v>
      </c>
      <c r="AR21" s="24">
        <f t="shared" si="17"/>
        <v>660.42105263157896</v>
      </c>
      <c r="AS21" s="26"/>
      <c r="AT21" s="24">
        <f t="shared" si="18"/>
        <v>0</v>
      </c>
      <c r="AU21" s="24">
        <f t="shared" si="19"/>
        <v>660.42105263157896</v>
      </c>
      <c r="AV21" s="3"/>
      <c r="AW21" s="26"/>
      <c r="AX21" s="24">
        <f>_xlfn.XLOOKUP(AW21,'[1]DM table'!$A$4:$A$103,'[1]DM table'!$B$4:$B$103,0)</f>
        <v>0</v>
      </c>
      <c r="AY21" s="26"/>
      <c r="AZ21" s="24">
        <f t="shared" si="20"/>
        <v>0</v>
      </c>
      <c r="BA21" s="24">
        <f t="shared" si="21"/>
        <v>0</v>
      </c>
      <c r="BB21" s="3"/>
      <c r="BC21" s="26">
        <v>56.76</v>
      </c>
      <c r="BD21" s="24">
        <f t="shared" si="22"/>
        <v>511.91896767032057</v>
      </c>
      <c r="BE21" s="26"/>
      <c r="BF21" s="24">
        <f t="shared" si="23"/>
        <v>0</v>
      </c>
      <c r="BG21" s="24">
        <f t="shared" si="24"/>
        <v>511.91896767032057</v>
      </c>
      <c r="BH21" s="3"/>
      <c r="BI21" s="26"/>
      <c r="BJ21" s="24">
        <f>_xlfn.XLOOKUP(BI21,'[1]DM table'!$AC$4:$AC$103,'[1]DM table'!$AD$4:$AD$103,0)</f>
        <v>0</v>
      </c>
      <c r="BK21" s="26"/>
      <c r="BL21" s="24">
        <f t="shared" si="25"/>
        <v>0</v>
      </c>
      <c r="BM21" s="24">
        <f t="shared" si="26"/>
        <v>0</v>
      </c>
      <c r="BN21" s="3"/>
      <c r="BO21" s="26"/>
      <c r="BP21" s="24">
        <f t="shared" si="27"/>
        <v>0</v>
      </c>
      <c r="BQ21" s="26"/>
      <c r="BR21" s="24">
        <f t="shared" si="28"/>
        <v>0</v>
      </c>
      <c r="BS21" s="24">
        <f t="shared" si="29"/>
        <v>0</v>
      </c>
      <c r="BT21" s="3"/>
      <c r="BU21" s="26"/>
      <c r="BV21" s="24">
        <f>_xlfn.XLOOKUP(BU21,'[1]DM table'!$U$4:$U$103,'[1]DM table'!$V$4:$V$103,0)</f>
        <v>0</v>
      </c>
      <c r="BW21" s="26"/>
      <c r="BX21" s="24">
        <f t="shared" si="30"/>
        <v>0</v>
      </c>
      <c r="BY21" s="24">
        <f t="shared" si="31"/>
        <v>0</v>
      </c>
      <c r="BZ21" s="3"/>
      <c r="CA21" s="26"/>
      <c r="CB21" s="24">
        <f t="shared" si="32"/>
        <v>0</v>
      </c>
      <c r="CC21" s="26"/>
      <c r="CD21" s="24">
        <f t="shared" si="33"/>
        <v>0</v>
      </c>
      <c r="CE21" s="24">
        <f t="shared" si="34"/>
        <v>0</v>
      </c>
      <c r="CF21" s="3"/>
      <c r="CG21" s="26"/>
      <c r="CH21" s="24">
        <f t="shared" si="35"/>
        <v>0</v>
      </c>
      <c r="CI21" s="26"/>
      <c r="CJ21" s="24">
        <f t="shared" si="36"/>
        <v>0</v>
      </c>
      <c r="CK21" s="24">
        <f t="shared" si="37"/>
        <v>0</v>
      </c>
      <c r="CL21" s="3"/>
      <c r="CM21" s="26"/>
      <c r="CN21" s="24">
        <f>_xlfn.XLOOKUP(CM21,'[1]DM table'!$A$4:$A$103,'[1]DM table'!$B$4:$B$103,0)</f>
        <v>0</v>
      </c>
      <c r="CO21" s="26"/>
      <c r="CP21" s="24">
        <f t="shared" si="38"/>
        <v>0</v>
      </c>
      <c r="CQ21" s="24">
        <f t="shared" si="39"/>
        <v>0</v>
      </c>
      <c r="CR21" s="3"/>
      <c r="CS21" s="26"/>
      <c r="CT21" s="24">
        <f t="shared" si="40"/>
        <v>0</v>
      </c>
      <c r="CU21" s="26"/>
      <c r="CV21" s="24">
        <f t="shared" si="41"/>
        <v>0</v>
      </c>
      <c r="CW21" s="24">
        <f t="shared" si="42"/>
        <v>0</v>
      </c>
      <c r="CX21" s="3"/>
      <c r="CY21" s="26"/>
      <c r="CZ21" s="24">
        <f t="shared" si="43"/>
        <v>0</v>
      </c>
      <c r="DA21" s="26"/>
      <c r="DB21" s="24">
        <f t="shared" si="44"/>
        <v>0</v>
      </c>
      <c r="DC21" s="24">
        <f t="shared" si="45"/>
        <v>0</v>
      </c>
      <c r="DD21" s="3"/>
      <c r="DE21" s="53"/>
      <c r="DF21" s="24">
        <f t="shared" si="46"/>
        <v>0</v>
      </c>
      <c r="DG21" s="26"/>
      <c r="DH21" s="24">
        <f t="shared" si="47"/>
        <v>0</v>
      </c>
      <c r="DI21" s="24">
        <f t="shared" si="48"/>
        <v>0</v>
      </c>
      <c r="DJ21" s="3"/>
      <c r="DK21" s="26"/>
      <c r="DL21" s="24">
        <f>_xlfn.XLOOKUP(DK21,'[1]DM table'!$A$4:$A$103,'[1]DM table'!$B$4:$B$103,0)</f>
        <v>0</v>
      </c>
      <c r="DM21" s="26"/>
      <c r="DN21" s="24">
        <f t="shared" si="49"/>
        <v>0</v>
      </c>
      <c r="DO21" s="24">
        <f t="shared" si="50"/>
        <v>0</v>
      </c>
      <c r="DP21" s="3"/>
      <c r="DQ21" s="26">
        <v>71.069999999999993</v>
      </c>
      <c r="DR21" s="24">
        <f t="shared" si="51"/>
        <v>534.9177860120426</v>
      </c>
      <c r="DS21" s="26"/>
      <c r="DT21" s="24">
        <f t="shared" si="52"/>
        <v>0</v>
      </c>
      <c r="DU21" s="24">
        <f t="shared" si="53"/>
        <v>534.9177860120426</v>
      </c>
      <c r="DV21" s="3"/>
      <c r="DW21" s="26">
        <v>74.28</v>
      </c>
      <c r="DX21" s="24">
        <f t="shared" si="54"/>
        <v>566.95631751996245</v>
      </c>
      <c r="DY21" s="26"/>
      <c r="DZ21" s="24">
        <f t="shared" si="55"/>
        <v>0</v>
      </c>
      <c r="EA21" s="24">
        <f t="shared" si="56"/>
        <v>566.95631751996245</v>
      </c>
      <c r="EB21" s="3"/>
      <c r="EC21" s="26"/>
      <c r="ED21" s="24">
        <f>_xlfn.XLOOKUP(EC21,'[1]DM table'!$A$4:$A$103,'[1]DM table'!$B$4:$B$103,0)</f>
        <v>0</v>
      </c>
      <c r="EE21" s="26"/>
      <c r="EF21" s="24">
        <f t="shared" si="57"/>
        <v>0</v>
      </c>
      <c r="EG21" s="24">
        <f t="shared" si="58"/>
        <v>0</v>
      </c>
      <c r="EH21" s="3"/>
      <c r="EI21" s="26"/>
      <c r="EJ21" s="24">
        <f t="shared" si="59"/>
        <v>0</v>
      </c>
      <c r="EK21" s="26"/>
      <c r="EL21" s="24">
        <f t="shared" si="60"/>
        <v>0</v>
      </c>
      <c r="EM21" s="24">
        <f t="shared" si="61"/>
        <v>0</v>
      </c>
      <c r="EN21" s="3"/>
      <c r="EO21" s="26"/>
      <c r="EP21" s="24">
        <f>_xlfn.XLOOKUP(EO21,'[1]DM table'!$E$4:$E$103,'[1]DM table'!$F$4:$F$103,0)</f>
        <v>0</v>
      </c>
      <c r="EQ21" s="26"/>
      <c r="ER21" s="24">
        <f t="shared" si="63"/>
        <v>0</v>
      </c>
      <c r="ES21" s="24">
        <f t="shared" si="64"/>
        <v>0</v>
      </c>
      <c r="ET21" s="3"/>
      <c r="EU21" s="26"/>
      <c r="EV21" s="24">
        <f t="shared" si="65"/>
        <v>0</v>
      </c>
      <c r="EW21" s="26"/>
      <c r="EX21" s="24">
        <f t="shared" si="66"/>
        <v>0</v>
      </c>
      <c r="EY21" s="24">
        <f t="shared" si="67"/>
        <v>0</v>
      </c>
      <c r="EZ21" s="3"/>
      <c r="FA21" s="26"/>
      <c r="FB21" s="24">
        <f t="shared" si="68"/>
        <v>0</v>
      </c>
      <c r="FC21" s="26"/>
      <c r="FD21" s="24">
        <f t="shared" si="69"/>
        <v>0</v>
      </c>
      <c r="FE21" s="24">
        <f t="shared" si="70"/>
        <v>0</v>
      </c>
      <c r="FF21" s="3"/>
      <c r="FG21" s="26"/>
      <c r="FH21" s="24">
        <f t="shared" si="71"/>
        <v>0</v>
      </c>
      <c r="FI21" s="26"/>
      <c r="FJ21" s="24">
        <f t="shared" si="72"/>
        <v>0</v>
      </c>
      <c r="FK21" s="24">
        <f t="shared" si="73"/>
        <v>0</v>
      </c>
    </row>
    <row r="22" spans="1:167" ht="12" customHeight="1" x14ac:dyDescent="0.2">
      <c r="A22" s="28" t="s">
        <v>121</v>
      </c>
      <c r="B22" s="28" t="s">
        <v>122</v>
      </c>
      <c r="C22" s="113" t="str">
        <f t="shared" si="78"/>
        <v>Nathan McNeil</v>
      </c>
      <c r="D22" s="29" t="s">
        <v>197</v>
      </c>
      <c r="E22" s="20"/>
      <c r="F22" s="55">
        <f t="shared" si="0"/>
        <v>157.61306532663318</v>
      </c>
      <c r="G22" s="55">
        <f>LARGE((Q22,W22,AC22,AI22,AO22,AU22,BA22,BG22,BM22,BS22,BY22,CE22,CK22,CQ22,CW22,DC22,DI22,DO22,DU22,EA22,EG22,EM22,ES22,EY22,FE22,FK22),2)</f>
        <v>0</v>
      </c>
      <c r="H22" s="55">
        <f>LARGE((Q22,W22,AC22,AI22,AO22,AU22,BA22,BG22,BM22,BS22,BY22,CE22,CK22,CQ22,CW22,DC22,DI22,DO22,DU22,EA22,EG22,EM22,ES22,EY22,FE22,FK22),3)</f>
        <v>0</v>
      </c>
      <c r="I22" s="55">
        <f t="shared" si="1"/>
        <v>157.61306532663318</v>
      </c>
      <c r="J22" s="64">
        <f t="shared" si="2"/>
        <v>24</v>
      </c>
      <c r="K22" s="20"/>
      <c r="L22" s="109" t="s">
        <v>123</v>
      </c>
      <c r="M22" s="85">
        <v>14.76</v>
      </c>
      <c r="N22" s="24">
        <f t="shared" si="3"/>
        <v>157.61306532663318</v>
      </c>
      <c r="O22" s="26"/>
      <c r="P22" s="24">
        <f t="shared" si="4"/>
        <v>0</v>
      </c>
      <c r="Q22" s="24">
        <f t="shared" si="5"/>
        <v>157.61306532663318</v>
      </c>
      <c r="R22" s="3"/>
      <c r="S22" s="26"/>
      <c r="T22" s="24">
        <f>_xlfn.XLOOKUP(S22,'[1]DM table'!$M$4:$M$103,'[1]DM table'!$N$4:$N$103,0)</f>
        <v>0</v>
      </c>
      <c r="U22" s="26"/>
      <c r="V22" s="24">
        <f t="shared" si="6"/>
        <v>0</v>
      </c>
      <c r="W22" s="24">
        <f t="shared" si="7"/>
        <v>0</v>
      </c>
      <c r="X22" s="3"/>
      <c r="Y22" s="26"/>
      <c r="Z22" s="24">
        <f>+_xlfn.XLOOKUP(Y22,'[1]DM table'!$M$4:$M$103,'[1]DM table'!$N$4:$N$103,0)</f>
        <v>0</v>
      </c>
      <c r="AA22" s="26"/>
      <c r="AB22" s="24">
        <f t="shared" si="9"/>
        <v>0</v>
      </c>
      <c r="AC22" s="24">
        <f t="shared" si="10"/>
        <v>0</v>
      </c>
      <c r="AD22" s="3"/>
      <c r="AE22" s="26"/>
      <c r="AF22" s="24">
        <f t="shared" si="11"/>
        <v>0</v>
      </c>
      <c r="AG22" s="26"/>
      <c r="AH22" s="24">
        <f t="shared" si="12"/>
        <v>0</v>
      </c>
      <c r="AI22" s="24">
        <f t="shared" si="13"/>
        <v>0</v>
      </c>
      <c r="AJ22" s="3"/>
      <c r="AK22" s="26"/>
      <c r="AL22" s="24">
        <f t="shared" si="14"/>
        <v>0</v>
      </c>
      <c r="AM22" s="26"/>
      <c r="AN22" s="24">
        <f t="shared" si="15"/>
        <v>0</v>
      </c>
      <c r="AO22" s="24">
        <f t="shared" si="16"/>
        <v>0</v>
      </c>
      <c r="AP22" s="3"/>
      <c r="AQ22" s="26"/>
      <c r="AR22" s="24">
        <f t="shared" si="17"/>
        <v>0</v>
      </c>
      <c r="AS22" s="26"/>
      <c r="AT22" s="24">
        <f t="shared" si="18"/>
        <v>0</v>
      </c>
      <c r="AU22" s="24">
        <f t="shared" si="19"/>
        <v>0</v>
      </c>
      <c r="AV22" s="3"/>
      <c r="AW22" s="26"/>
      <c r="AX22" s="24">
        <f>_xlfn.XLOOKUP(AW22,'[1]DM table'!$A$4:$A$103,'[1]DM table'!$B$4:$B$103,0)</f>
        <v>0</v>
      </c>
      <c r="AY22" s="26"/>
      <c r="AZ22" s="24">
        <f t="shared" si="20"/>
        <v>0</v>
      </c>
      <c r="BA22" s="24">
        <f t="shared" si="21"/>
        <v>0</v>
      </c>
      <c r="BB22" s="3"/>
      <c r="BC22" s="26"/>
      <c r="BD22" s="24">
        <f t="shared" si="22"/>
        <v>0</v>
      </c>
      <c r="BE22" s="26"/>
      <c r="BF22" s="24">
        <f t="shared" si="23"/>
        <v>0</v>
      </c>
      <c r="BG22" s="24">
        <f t="shared" si="24"/>
        <v>0</v>
      </c>
      <c r="BH22" s="3"/>
      <c r="BI22" s="26"/>
      <c r="BJ22" s="24">
        <f>_xlfn.XLOOKUP(BI22,'[1]DM table'!$AC$4:$AC$103,'[1]DM table'!$AD$4:$AD$103,0)</f>
        <v>0</v>
      </c>
      <c r="BK22" s="26"/>
      <c r="BL22" s="24">
        <f t="shared" si="25"/>
        <v>0</v>
      </c>
      <c r="BM22" s="24">
        <f t="shared" si="26"/>
        <v>0</v>
      </c>
      <c r="BN22" s="3"/>
      <c r="BO22" s="26"/>
      <c r="BP22" s="24">
        <f t="shared" si="27"/>
        <v>0</v>
      </c>
      <c r="BQ22" s="26"/>
      <c r="BR22" s="24">
        <f t="shared" si="28"/>
        <v>0</v>
      </c>
      <c r="BS22" s="24">
        <f t="shared" si="29"/>
        <v>0</v>
      </c>
      <c r="BT22" s="3"/>
      <c r="BU22" s="26"/>
      <c r="BV22" s="24">
        <f>_xlfn.XLOOKUP(BU22,'[1]DM table'!$U$4:$U$103,'[1]DM table'!$V$4:$V$103,0)</f>
        <v>0</v>
      </c>
      <c r="BW22" s="26"/>
      <c r="BX22" s="24">
        <f t="shared" si="30"/>
        <v>0</v>
      </c>
      <c r="BY22" s="24">
        <f t="shared" si="31"/>
        <v>0</v>
      </c>
      <c r="BZ22" s="3"/>
      <c r="CA22" s="26"/>
      <c r="CB22" s="24">
        <f t="shared" si="32"/>
        <v>0</v>
      </c>
      <c r="CC22" s="26"/>
      <c r="CD22" s="24">
        <f t="shared" si="33"/>
        <v>0</v>
      </c>
      <c r="CE22" s="24">
        <f t="shared" si="34"/>
        <v>0</v>
      </c>
      <c r="CF22" s="3"/>
      <c r="CG22" s="26"/>
      <c r="CH22" s="24">
        <f t="shared" si="35"/>
        <v>0</v>
      </c>
      <c r="CI22" s="26"/>
      <c r="CJ22" s="24">
        <f t="shared" si="36"/>
        <v>0</v>
      </c>
      <c r="CK22" s="24">
        <f t="shared" si="37"/>
        <v>0</v>
      </c>
      <c r="CL22" s="3"/>
      <c r="CM22" s="26"/>
      <c r="CN22" s="24">
        <f>_xlfn.XLOOKUP(CM22,'[1]DM table'!$A$4:$A$103,'[1]DM table'!$B$4:$B$103,0)</f>
        <v>0</v>
      </c>
      <c r="CO22" s="26"/>
      <c r="CP22" s="24">
        <f t="shared" si="38"/>
        <v>0</v>
      </c>
      <c r="CQ22" s="24">
        <f t="shared" si="39"/>
        <v>0</v>
      </c>
      <c r="CR22" s="3"/>
      <c r="CS22" s="26"/>
      <c r="CT22" s="24">
        <f t="shared" si="40"/>
        <v>0</v>
      </c>
      <c r="CU22" s="26"/>
      <c r="CV22" s="24">
        <f t="shared" si="41"/>
        <v>0</v>
      </c>
      <c r="CW22" s="24">
        <f t="shared" si="42"/>
        <v>0</v>
      </c>
      <c r="CX22" s="3"/>
      <c r="CY22" s="26"/>
      <c r="CZ22" s="24">
        <f t="shared" si="43"/>
        <v>0</v>
      </c>
      <c r="DA22" s="26"/>
      <c r="DB22" s="24">
        <f t="shared" si="44"/>
        <v>0</v>
      </c>
      <c r="DC22" s="24">
        <f t="shared" si="45"/>
        <v>0</v>
      </c>
      <c r="DD22" s="3"/>
      <c r="DE22" s="53"/>
      <c r="DF22" s="24">
        <f t="shared" si="46"/>
        <v>0</v>
      </c>
      <c r="DG22" s="26"/>
      <c r="DH22" s="24">
        <f t="shared" si="47"/>
        <v>0</v>
      </c>
      <c r="DI22" s="24">
        <f t="shared" si="48"/>
        <v>0</v>
      </c>
      <c r="DJ22" s="3"/>
      <c r="DK22" s="26"/>
      <c r="DL22" s="24">
        <f>_xlfn.XLOOKUP(DK22,'[1]DM table'!$A$4:$A$103,'[1]DM table'!$B$4:$B$103,0)</f>
        <v>0</v>
      </c>
      <c r="DM22" s="26"/>
      <c r="DN22" s="24">
        <f t="shared" si="49"/>
        <v>0</v>
      </c>
      <c r="DO22" s="24">
        <f t="shared" si="50"/>
        <v>0</v>
      </c>
      <c r="DP22" s="3"/>
      <c r="DQ22" s="26"/>
      <c r="DR22" s="24">
        <f t="shared" si="51"/>
        <v>0</v>
      </c>
      <c r="DS22" s="26"/>
      <c r="DT22" s="24">
        <f t="shared" si="52"/>
        <v>0</v>
      </c>
      <c r="DU22" s="24">
        <f t="shared" si="53"/>
        <v>0</v>
      </c>
      <c r="DV22" s="3"/>
      <c r="DW22" s="26"/>
      <c r="DX22" s="24">
        <f t="shared" si="54"/>
        <v>0</v>
      </c>
      <c r="DY22" s="26"/>
      <c r="DZ22" s="24">
        <f t="shared" si="55"/>
        <v>0</v>
      </c>
      <c r="EA22" s="24">
        <f t="shared" si="56"/>
        <v>0</v>
      </c>
      <c r="EB22" s="3"/>
      <c r="EC22" s="26"/>
      <c r="ED22" s="24">
        <f>_xlfn.XLOOKUP(EC22,'[1]DM table'!$A$4:$A$103,'[1]DM table'!$B$4:$B$103,0)</f>
        <v>0</v>
      </c>
      <c r="EE22" s="26"/>
      <c r="EF22" s="24">
        <f t="shared" si="57"/>
        <v>0</v>
      </c>
      <c r="EG22" s="24">
        <f t="shared" si="58"/>
        <v>0</v>
      </c>
      <c r="EH22" s="3"/>
      <c r="EI22" s="26"/>
      <c r="EJ22" s="24">
        <f t="shared" si="59"/>
        <v>0</v>
      </c>
      <c r="EK22" s="26"/>
      <c r="EL22" s="24">
        <f t="shared" si="60"/>
        <v>0</v>
      </c>
      <c r="EM22" s="24">
        <f t="shared" si="61"/>
        <v>0</v>
      </c>
      <c r="EN22" s="3"/>
      <c r="EO22" s="26"/>
      <c r="EP22" s="24">
        <f>_xlfn.XLOOKUP(EO22,'[1]DM table'!$E$4:$E$103,'[1]DM table'!$F$4:$F$103,0)</f>
        <v>0</v>
      </c>
      <c r="EQ22" s="26"/>
      <c r="ER22" s="24">
        <f t="shared" si="63"/>
        <v>0</v>
      </c>
      <c r="ES22" s="24">
        <f t="shared" si="64"/>
        <v>0</v>
      </c>
      <c r="ET22" s="3"/>
      <c r="EU22" s="26"/>
      <c r="EV22" s="24">
        <f t="shared" si="65"/>
        <v>0</v>
      </c>
      <c r="EW22" s="26"/>
      <c r="EX22" s="24">
        <f t="shared" si="66"/>
        <v>0</v>
      </c>
      <c r="EY22" s="24">
        <f t="shared" si="67"/>
        <v>0</v>
      </c>
      <c r="EZ22" s="3"/>
      <c r="FA22" s="26"/>
      <c r="FB22" s="24">
        <f t="shared" si="68"/>
        <v>0</v>
      </c>
      <c r="FC22" s="26"/>
      <c r="FD22" s="24">
        <f t="shared" si="69"/>
        <v>0</v>
      </c>
      <c r="FE22" s="24">
        <f t="shared" si="70"/>
        <v>0</v>
      </c>
      <c r="FF22" s="3"/>
      <c r="FG22" s="26"/>
      <c r="FH22" s="24">
        <f t="shared" si="71"/>
        <v>0</v>
      </c>
      <c r="FI22" s="26"/>
      <c r="FJ22" s="24">
        <f t="shared" si="72"/>
        <v>0</v>
      </c>
      <c r="FK22" s="24">
        <f t="shared" si="73"/>
        <v>0</v>
      </c>
    </row>
    <row r="23" spans="1:167" ht="12.75" customHeight="1" x14ac:dyDescent="0.2">
      <c r="A23" s="28" t="s">
        <v>112</v>
      </c>
      <c r="B23" s="28" t="s">
        <v>68</v>
      </c>
      <c r="C23" s="112" t="str">
        <f t="shared" si="78"/>
        <v>Adam Gokiert</v>
      </c>
      <c r="D23" s="29" t="s">
        <v>197</v>
      </c>
      <c r="E23" s="20"/>
      <c r="F23" s="55">
        <f t="shared" si="0"/>
        <v>684.73684210526312</v>
      </c>
      <c r="G23" s="55">
        <f>LARGE((Q23,W23,AC23,AI23,AO23,AU23,BA23,BG23,BM23,BS23,BY23,CE23,CK23,CQ23,CW23,DC23,DI23,DO23,DU23,EA23,EG23,EM23,ES23,EY23,FE23,FK23),2)</f>
        <v>650</v>
      </c>
      <c r="H23" s="55">
        <f>LARGE((Q23,W23,AC23,AI23,AO23,AU23,BA23,BG23,BM23,BS23,BY23,CE23,CK23,CQ23,CW23,DC23,DI23,DO23,DU23,EA23,EG23,EM23,ES23,EY23,FE23,FK23),3)</f>
        <v>650</v>
      </c>
      <c r="I23" s="55">
        <f t="shared" si="1"/>
        <v>1984.7368421052631</v>
      </c>
      <c r="J23" s="64">
        <f t="shared" si="2"/>
        <v>3</v>
      </c>
      <c r="K23" s="20"/>
      <c r="L23" s="109" t="s">
        <v>113</v>
      </c>
      <c r="M23" s="85">
        <v>60.22</v>
      </c>
      <c r="N23" s="24">
        <f t="shared" si="3"/>
        <v>643.0527638190955</v>
      </c>
      <c r="O23" s="26"/>
      <c r="P23" s="24">
        <f t="shared" si="4"/>
        <v>0</v>
      </c>
      <c r="Q23" s="24">
        <f t="shared" si="5"/>
        <v>643.0527638190955</v>
      </c>
      <c r="R23" s="3"/>
      <c r="S23" s="26">
        <v>40</v>
      </c>
      <c r="T23" s="24">
        <f>_xlfn.XLOOKUP(S23,'[1]DM table'!$M$4:$M$103,'[1]DM table'!$N$4:$N$103,0)</f>
        <v>386.5768809778657</v>
      </c>
      <c r="U23" s="26"/>
      <c r="V23" s="24">
        <f t="shared" si="6"/>
        <v>0</v>
      </c>
      <c r="W23" s="24">
        <f t="shared" si="7"/>
        <v>386.5768809778657</v>
      </c>
      <c r="X23" s="3"/>
      <c r="Y23" s="26">
        <v>25</v>
      </c>
      <c r="Z23" s="24">
        <f>+_xlfn.XLOOKUP(Y23,'[1]DM table'!$M$4:$M$103,'[1]DM table'!$N$4:$N$103,0)</f>
        <v>523.41328603271677</v>
      </c>
      <c r="AA23" s="26"/>
      <c r="AB23" s="24">
        <f t="shared" si="9"/>
        <v>0</v>
      </c>
      <c r="AC23" s="24">
        <f t="shared" si="10"/>
        <v>523.41328603271677</v>
      </c>
      <c r="AD23" s="3"/>
      <c r="AE23" s="26"/>
      <c r="AF23" s="24">
        <f t="shared" si="11"/>
        <v>0</v>
      </c>
      <c r="AG23" s="26"/>
      <c r="AH23" s="24">
        <f t="shared" si="12"/>
        <v>0</v>
      </c>
      <c r="AI23" s="24">
        <f t="shared" si="13"/>
        <v>0</v>
      </c>
      <c r="AJ23" s="3"/>
      <c r="AK23" s="26">
        <v>51.29</v>
      </c>
      <c r="AL23" s="24">
        <f t="shared" si="14"/>
        <v>603.24477653244776</v>
      </c>
      <c r="AM23" s="26"/>
      <c r="AN23" s="24">
        <f t="shared" si="15"/>
        <v>0</v>
      </c>
      <c r="AO23" s="24">
        <f t="shared" si="16"/>
        <v>603.24477653244776</v>
      </c>
      <c r="AP23" s="3"/>
      <c r="AQ23" s="26">
        <v>65.05</v>
      </c>
      <c r="AR23" s="24">
        <f t="shared" si="17"/>
        <v>684.73684210526312</v>
      </c>
      <c r="AS23" s="26"/>
      <c r="AT23" s="24">
        <f t="shared" si="18"/>
        <v>0</v>
      </c>
      <c r="AU23" s="24">
        <f t="shared" si="19"/>
        <v>684.73684210526312</v>
      </c>
      <c r="AV23" s="3"/>
      <c r="AW23" s="26"/>
      <c r="AX23" s="24">
        <f>_xlfn.XLOOKUP(AW23,'[1]DM table'!$A$4:$A$103,'[1]DM table'!$B$4:$B$103,0)</f>
        <v>0</v>
      </c>
      <c r="AY23" s="26"/>
      <c r="AZ23" s="24">
        <f t="shared" si="20"/>
        <v>0</v>
      </c>
      <c r="BA23" s="24">
        <f t="shared" si="21"/>
        <v>0</v>
      </c>
      <c r="BB23" s="3"/>
      <c r="BC23" s="26">
        <v>72.069999999999993</v>
      </c>
      <c r="BD23" s="24">
        <f t="shared" si="22"/>
        <v>650</v>
      </c>
      <c r="BE23" s="26"/>
      <c r="BF23" s="24">
        <f t="shared" si="23"/>
        <v>0</v>
      </c>
      <c r="BG23" s="24">
        <f t="shared" si="24"/>
        <v>650</v>
      </c>
      <c r="BH23" s="3"/>
      <c r="BI23" s="26"/>
      <c r="BJ23" s="24">
        <f>_xlfn.XLOOKUP(BI23,'[1]DM table'!$AC$4:$AC$103,'[1]DM table'!$AD$4:$AD$103,0)</f>
        <v>0</v>
      </c>
      <c r="BK23" s="26"/>
      <c r="BL23" s="24">
        <f t="shared" si="25"/>
        <v>0</v>
      </c>
      <c r="BM23" s="24">
        <f t="shared" si="26"/>
        <v>0</v>
      </c>
      <c r="BN23" s="3"/>
      <c r="BO23" s="26"/>
      <c r="BP23" s="24">
        <f t="shared" si="27"/>
        <v>0</v>
      </c>
      <c r="BQ23" s="26"/>
      <c r="BR23" s="24">
        <f t="shared" si="28"/>
        <v>0</v>
      </c>
      <c r="BS23" s="24">
        <f t="shared" si="29"/>
        <v>0</v>
      </c>
      <c r="BT23" s="3"/>
      <c r="BU23" s="26"/>
      <c r="BV23" s="24">
        <f>_xlfn.XLOOKUP(BU23,'[1]DM table'!$U$4:$U$103,'[1]DM table'!$V$4:$V$103,0)</f>
        <v>0</v>
      </c>
      <c r="BW23" s="26"/>
      <c r="BX23" s="24">
        <f t="shared" si="30"/>
        <v>0</v>
      </c>
      <c r="BY23" s="24">
        <f t="shared" si="31"/>
        <v>0</v>
      </c>
      <c r="BZ23" s="3"/>
      <c r="CA23" s="26"/>
      <c r="CB23" s="24">
        <f t="shared" si="32"/>
        <v>0</v>
      </c>
      <c r="CC23" s="26"/>
      <c r="CD23" s="24">
        <f t="shared" si="33"/>
        <v>0</v>
      </c>
      <c r="CE23" s="24">
        <f t="shared" si="34"/>
        <v>0</v>
      </c>
      <c r="CF23" s="3"/>
      <c r="CG23" s="26"/>
      <c r="CH23" s="24">
        <f t="shared" si="35"/>
        <v>0</v>
      </c>
      <c r="CI23" s="26"/>
      <c r="CJ23" s="24">
        <f t="shared" si="36"/>
        <v>0</v>
      </c>
      <c r="CK23" s="24">
        <f t="shared" si="37"/>
        <v>0</v>
      </c>
      <c r="CL23" s="3"/>
      <c r="CM23" s="26"/>
      <c r="CN23" s="24">
        <f>_xlfn.XLOOKUP(CM23,'[1]DM table'!$A$4:$A$103,'[1]DM table'!$B$4:$B$103,0)</f>
        <v>0</v>
      </c>
      <c r="CO23" s="26"/>
      <c r="CP23" s="24">
        <f t="shared" si="38"/>
        <v>0</v>
      </c>
      <c r="CQ23" s="24">
        <f t="shared" si="39"/>
        <v>0</v>
      </c>
      <c r="CR23" s="3"/>
      <c r="CS23" s="26"/>
      <c r="CT23" s="24">
        <f t="shared" si="40"/>
        <v>0</v>
      </c>
      <c r="CU23" s="26"/>
      <c r="CV23" s="24">
        <f t="shared" si="41"/>
        <v>0</v>
      </c>
      <c r="CW23" s="24">
        <f t="shared" si="42"/>
        <v>0</v>
      </c>
      <c r="CX23" s="3"/>
      <c r="CY23" s="26"/>
      <c r="CZ23" s="24">
        <f t="shared" si="43"/>
        <v>0</v>
      </c>
      <c r="DA23" s="26"/>
      <c r="DB23" s="24">
        <f t="shared" si="44"/>
        <v>0</v>
      </c>
      <c r="DC23" s="24">
        <f t="shared" si="45"/>
        <v>0</v>
      </c>
      <c r="DD23" s="3"/>
      <c r="DE23" s="53"/>
      <c r="DF23" s="24">
        <f t="shared" si="46"/>
        <v>0</v>
      </c>
      <c r="DG23" s="26"/>
      <c r="DH23" s="24">
        <f t="shared" si="47"/>
        <v>0</v>
      </c>
      <c r="DI23" s="24">
        <f t="shared" si="48"/>
        <v>0</v>
      </c>
      <c r="DJ23" s="3"/>
      <c r="DK23" s="26"/>
      <c r="DL23" s="24">
        <f>_xlfn.XLOOKUP(DK23,'[1]DM table'!$A$4:$A$103,'[1]DM table'!$B$4:$B$103,0)</f>
        <v>0</v>
      </c>
      <c r="DM23" s="26"/>
      <c r="DN23" s="24">
        <f t="shared" si="49"/>
        <v>0</v>
      </c>
      <c r="DO23" s="24">
        <f t="shared" si="50"/>
        <v>0</v>
      </c>
      <c r="DP23" s="3"/>
      <c r="DQ23" s="26">
        <v>86.36</v>
      </c>
      <c r="DR23" s="24">
        <f t="shared" si="51"/>
        <v>650</v>
      </c>
      <c r="DS23" s="26"/>
      <c r="DT23" s="24">
        <f t="shared" si="52"/>
        <v>0</v>
      </c>
      <c r="DU23" s="24">
        <f t="shared" si="53"/>
        <v>650</v>
      </c>
      <c r="DV23" s="3"/>
      <c r="DW23" s="26">
        <v>85.16</v>
      </c>
      <c r="DX23" s="24">
        <f t="shared" si="54"/>
        <v>650</v>
      </c>
      <c r="DY23" s="26"/>
      <c r="DZ23" s="24">
        <f t="shared" si="55"/>
        <v>0</v>
      </c>
      <c r="EA23" s="24">
        <f t="shared" si="56"/>
        <v>650</v>
      </c>
      <c r="EB23" s="3"/>
      <c r="EC23" s="26"/>
      <c r="ED23" s="24">
        <f>_xlfn.XLOOKUP(EC23,'[1]DM table'!$A$4:$A$103,'[1]DM table'!$B$4:$B$103,0)</f>
        <v>0</v>
      </c>
      <c r="EE23" s="26"/>
      <c r="EF23" s="24">
        <f t="shared" si="57"/>
        <v>0</v>
      </c>
      <c r="EG23" s="24">
        <f t="shared" si="58"/>
        <v>0</v>
      </c>
      <c r="EH23" s="3"/>
      <c r="EI23" s="26"/>
      <c r="EJ23" s="24">
        <f t="shared" si="59"/>
        <v>0</v>
      </c>
      <c r="EK23" s="26"/>
      <c r="EL23" s="24">
        <f t="shared" si="60"/>
        <v>0</v>
      </c>
      <c r="EM23" s="24">
        <f t="shared" si="61"/>
        <v>0</v>
      </c>
      <c r="EN23" s="3"/>
      <c r="EO23" s="26"/>
      <c r="EP23" s="24">
        <f>_xlfn.XLOOKUP(EO23,'[1]DM table'!$E$4:$E$103,'[1]DM table'!$F$4:$F$103,0)</f>
        <v>0</v>
      </c>
      <c r="EQ23" s="26"/>
      <c r="ER23" s="24">
        <f t="shared" si="63"/>
        <v>0</v>
      </c>
      <c r="ES23" s="24">
        <f t="shared" si="64"/>
        <v>0</v>
      </c>
      <c r="ET23" s="3"/>
      <c r="EU23" s="26"/>
      <c r="EV23" s="24">
        <f t="shared" si="65"/>
        <v>0</v>
      </c>
      <c r="EW23" s="26"/>
      <c r="EX23" s="24">
        <f t="shared" si="66"/>
        <v>0</v>
      </c>
      <c r="EY23" s="24">
        <f t="shared" si="67"/>
        <v>0</v>
      </c>
      <c r="EZ23" s="3"/>
      <c r="FA23" s="26"/>
      <c r="FB23" s="24">
        <f t="shared" si="68"/>
        <v>0</v>
      </c>
      <c r="FC23" s="26"/>
      <c r="FD23" s="24">
        <f t="shared" si="69"/>
        <v>0</v>
      </c>
      <c r="FE23" s="24">
        <f t="shared" si="70"/>
        <v>0</v>
      </c>
      <c r="FF23" s="3"/>
      <c r="FG23" s="26"/>
      <c r="FH23" s="24">
        <f t="shared" si="71"/>
        <v>0</v>
      </c>
      <c r="FI23" s="26"/>
      <c r="FJ23" s="24">
        <f t="shared" si="72"/>
        <v>0</v>
      </c>
      <c r="FK23" s="24">
        <f t="shared" si="73"/>
        <v>0</v>
      </c>
    </row>
    <row r="24" spans="1:167" ht="12" customHeight="1" x14ac:dyDescent="0.2">
      <c r="A24" s="28" t="s">
        <v>114</v>
      </c>
      <c r="B24" s="28" t="s">
        <v>115</v>
      </c>
      <c r="C24" s="112" t="str">
        <f t="shared" si="78"/>
        <v>Byron Drinkwater</v>
      </c>
      <c r="D24" s="29" t="s">
        <v>197</v>
      </c>
      <c r="E24" s="20"/>
      <c r="F24" s="55">
        <f t="shared" si="0"/>
        <v>627.78373724859341</v>
      </c>
      <c r="G24" s="55">
        <f>LARGE((Q24,W24,AC24,AI24,AO24,AU24,BA24,BG24,BM24,BS24,BY24,CE24,CK24,CQ24,CW24,DC24,DI24,DO24,DU24,EA24,EG24,EM24,ES24,EY24,FE24,FK24),2)</f>
        <v>582.89746782897475</v>
      </c>
      <c r="H24" s="55">
        <f>LARGE((Q24,W24,AC24,AI24,AO24,AU24,BA24,BG24,BM24,BS24,BY24,CE24,CK24,CQ24,CW24,DC24,DI24,DO24,DU24,EA24,EG24,EM24,ES24,EY24,FE24,FK24),3)</f>
        <v>548.71418506341013</v>
      </c>
      <c r="I24" s="55">
        <f t="shared" si="1"/>
        <v>1759.3953901409782</v>
      </c>
      <c r="J24" s="64">
        <f t="shared" si="2"/>
        <v>7</v>
      </c>
      <c r="K24" s="20"/>
      <c r="L24" s="109" t="s">
        <v>116</v>
      </c>
      <c r="M24" s="85">
        <v>45.51</v>
      </c>
      <c r="N24" s="24">
        <f t="shared" si="3"/>
        <v>485.97361809045231</v>
      </c>
      <c r="O24" s="26"/>
      <c r="P24" s="24">
        <f t="shared" si="4"/>
        <v>0</v>
      </c>
      <c r="Q24" s="24">
        <f t="shared" si="5"/>
        <v>485.97361809045231</v>
      </c>
      <c r="R24" s="3"/>
      <c r="S24" s="26">
        <v>16</v>
      </c>
      <c r="T24" s="24">
        <f>_xlfn.XLOOKUP(S24,'[1]DM table'!$M$4:$M$103,'[1]DM table'!$N$4:$N$103,0)</f>
        <v>627.78373724859341</v>
      </c>
      <c r="U24" s="26"/>
      <c r="V24" s="24">
        <f t="shared" si="6"/>
        <v>0</v>
      </c>
      <c r="W24" s="24">
        <f t="shared" si="7"/>
        <v>627.78373724859341</v>
      </c>
      <c r="X24" s="3"/>
      <c r="Y24" s="26">
        <v>56</v>
      </c>
      <c r="Z24" s="24">
        <f>+_xlfn.XLOOKUP(Y24,'[1]DM table'!$M$4:$M$103,'[1]DM table'!$N$4:$N$103,0)</f>
        <v>279.80346528553588</v>
      </c>
      <c r="AA24" s="26"/>
      <c r="AB24" s="24">
        <f t="shared" si="9"/>
        <v>0</v>
      </c>
      <c r="AC24" s="24">
        <f t="shared" si="10"/>
        <v>279.80346528553588</v>
      </c>
      <c r="AD24" s="3"/>
      <c r="AE24" s="26"/>
      <c r="AF24" s="24">
        <f t="shared" si="11"/>
        <v>0</v>
      </c>
      <c r="AG24" s="26"/>
      <c r="AH24" s="24">
        <f t="shared" si="12"/>
        <v>0</v>
      </c>
      <c r="AI24" s="24">
        <f t="shared" si="13"/>
        <v>0</v>
      </c>
      <c r="AJ24" s="3"/>
      <c r="AK24" s="26">
        <v>49.56</v>
      </c>
      <c r="AL24" s="24">
        <f t="shared" si="14"/>
        <v>582.89746782897475</v>
      </c>
      <c r="AM24" s="26"/>
      <c r="AN24" s="24">
        <f t="shared" si="15"/>
        <v>0</v>
      </c>
      <c r="AO24" s="24">
        <f t="shared" si="16"/>
        <v>582.89746782897475</v>
      </c>
      <c r="AP24" s="3"/>
      <c r="AQ24" s="26">
        <v>51.3</v>
      </c>
      <c r="AR24" s="24">
        <f t="shared" si="17"/>
        <v>540</v>
      </c>
      <c r="AS24" s="26"/>
      <c r="AT24" s="24">
        <f t="shared" si="18"/>
        <v>0</v>
      </c>
      <c r="AU24" s="24">
        <f t="shared" si="19"/>
        <v>540</v>
      </c>
      <c r="AV24" s="3"/>
      <c r="AW24" s="26"/>
      <c r="AX24" s="24">
        <f>_xlfn.XLOOKUP(AW24,'[1]DM table'!$A$4:$A$103,'[1]DM table'!$B$4:$B$103,0)</f>
        <v>0</v>
      </c>
      <c r="AY24" s="26"/>
      <c r="AZ24" s="24">
        <f t="shared" si="20"/>
        <v>0</v>
      </c>
      <c r="BA24" s="24">
        <f t="shared" si="21"/>
        <v>0</v>
      </c>
      <c r="BB24" s="3"/>
      <c r="BC24" s="26">
        <v>59.85</v>
      </c>
      <c r="BD24" s="24">
        <f t="shared" si="22"/>
        <v>539.78770639655897</v>
      </c>
      <c r="BE24" s="26"/>
      <c r="BF24" s="24">
        <f t="shared" si="23"/>
        <v>0</v>
      </c>
      <c r="BG24" s="24">
        <f t="shared" si="24"/>
        <v>539.78770639655897</v>
      </c>
      <c r="BH24" s="3"/>
      <c r="BI24" s="26"/>
      <c r="BJ24" s="24">
        <f>_xlfn.XLOOKUP(BI24,'[1]DM table'!$AC$4:$AC$103,'[1]DM table'!$AD$4:$AD$103,0)</f>
        <v>0</v>
      </c>
      <c r="BK24" s="26"/>
      <c r="BL24" s="24">
        <f t="shared" si="25"/>
        <v>0</v>
      </c>
      <c r="BM24" s="24">
        <f t="shared" si="26"/>
        <v>0</v>
      </c>
      <c r="BN24" s="3"/>
      <c r="BO24" s="26"/>
      <c r="BP24" s="24">
        <f t="shared" si="27"/>
        <v>0</v>
      </c>
      <c r="BQ24" s="26"/>
      <c r="BR24" s="24">
        <f t="shared" si="28"/>
        <v>0</v>
      </c>
      <c r="BS24" s="24">
        <f t="shared" si="29"/>
        <v>0</v>
      </c>
      <c r="BT24" s="3"/>
      <c r="BU24" s="26"/>
      <c r="BV24" s="24">
        <f>_xlfn.XLOOKUP(BU24,'[1]DM table'!$U$4:$U$103,'[1]DM table'!$V$4:$V$103,0)</f>
        <v>0</v>
      </c>
      <c r="BW24" s="26"/>
      <c r="BX24" s="24">
        <f t="shared" si="30"/>
        <v>0</v>
      </c>
      <c r="BY24" s="24">
        <f t="shared" si="31"/>
        <v>0</v>
      </c>
      <c r="BZ24" s="3"/>
      <c r="CA24" s="26"/>
      <c r="CB24" s="24">
        <f t="shared" si="32"/>
        <v>0</v>
      </c>
      <c r="CC24" s="26"/>
      <c r="CD24" s="24">
        <f t="shared" si="33"/>
        <v>0</v>
      </c>
      <c r="CE24" s="24">
        <f t="shared" si="34"/>
        <v>0</v>
      </c>
      <c r="CF24" s="3"/>
      <c r="CG24" s="26"/>
      <c r="CH24" s="24">
        <f t="shared" si="35"/>
        <v>0</v>
      </c>
      <c r="CI24" s="26"/>
      <c r="CJ24" s="24">
        <f t="shared" si="36"/>
        <v>0</v>
      </c>
      <c r="CK24" s="24">
        <f t="shared" si="37"/>
        <v>0</v>
      </c>
      <c r="CL24" s="3"/>
      <c r="CM24" s="26"/>
      <c r="CN24" s="24">
        <f>_xlfn.XLOOKUP(CM24,'[1]DM table'!$A$4:$A$103,'[1]DM table'!$B$4:$B$103,0)</f>
        <v>0</v>
      </c>
      <c r="CO24" s="26"/>
      <c r="CP24" s="24">
        <f t="shared" si="38"/>
        <v>0</v>
      </c>
      <c r="CQ24" s="24">
        <f t="shared" si="39"/>
        <v>0</v>
      </c>
      <c r="CR24" s="3"/>
      <c r="CS24" s="26"/>
      <c r="CT24" s="24">
        <f t="shared" si="40"/>
        <v>0</v>
      </c>
      <c r="CU24" s="26"/>
      <c r="CV24" s="24">
        <f t="shared" si="41"/>
        <v>0</v>
      </c>
      <c r="CW24" s="24">
        <f t="shared" si="42"/>
        <v>0</v>
      </c>
      <c r="CX24" s="3"/>
      <c r="CY24" s="26"/>
      <c r="CZ24" s="24">
        <f t="shared" si="43"/>
        <v>0</v>
      </c>
      <c r="DA24" s="26"/>
      <c r="DB24" s="24">
        <f t="shared" si="44"/>
        <v>0</v>
      </c>
      <c r="DC24" s="24">
        <f t="shared" si="45"/>
        <v>0</v>
      </c>
      <c r="DD24" s="3"/>
      <c r="DE24" s="53"/>
      <c r="DF24" s="24">
        <f t="shared" si="46"/>
        <v>0</v>
      </c>
      <c r="DG24" s="26"/>
      <c r="DH24" s="24">
        <f t="shared" si="47"/>
        <v>0</v>
      </c>
      <c r="DI24" s="24">
        <f t="shared" si="48"/>
        <v>0</v>
      </c>
      <c r="DJ24" s="3"/>
      <c r="DK24" s="26"/>
      <c r="DL24" s="24">
        <f>_xlfn.XLOOKUP(DK24,'[1]DM table'!$A$4:$A$103,'[1]DM table'!$B$4:$B$103,0)</f>
        <v>0</v>
      </c>
      <c r="DM24" s="26"/>
      <c r="DN24" s="24">
        <f t="shared" si="49"/>
        <v>0</v>
      </c>
      <c r="DO24" s="24">
        <f t="shared" si="50"/>
        <v>0</v>
      </c>
      <c r="DP24" s="3"/>
      <c r="DQ24" s="26">
        <v>71.08</v>
      </c>
      <c r="DR24" s="24">
        <f t="shared" si="51"/>
        <v>534.9930523390459</v>
      </c>
      <c r="DS24" s="26"/>
      <c r="DT24" s="24">
        <f t="shared" si="52"/>
        <v>0</v>
      </c>
      <c r="DU24" s="24">
        <f t="shared" si="53"/>
        <v>534.9930523390459</v>
      </c>
      <c r="DV24" s="3"/>
      <c r="DW24" s="26">
        <v>71.89</v>
      </c>
      <c r="DX24" s="24">
        <f t="shared" si="54"/>
        <v>548.71418506341013</v>
      </c>
      <c r="DY24" s="26"/>
      <c r="DZ24" s="24">
        <f t="shared" si="55"/>
        <v>0</v>
      </c>
      <c r="EA24" s="24">
        <f t="shared" si="56"/>
        <v>548.71418506341013</v>
      </c>
      <c r="EB24" s="3"/>
      <c r="EC24" s="26"/>
      <c r="ED24" s="24">
        <f>_xlfn.XLOOKUP(EC24,'[1]DM table'!$A$4:$A$103,'[1]DM table'!$B$4:$B$103,0)</f>
        <v>0</v>
      </c>
      <c r="EE24" s="26"/>
      <c r="EF24" s="24">
        <f t="shared" si="57"/>
        <v>0</v>
      </c>
      <c r="EG24" s="24">
        <f t="shared" si="58"/>
        <v>0</v>
      </c>
      <c r="EH24" s="3"/>
      <c r="EI24" s="26"/>
      <c r="EJ24" s="24">
        <f t="shared" si="59"/>
        <v>0</v>
      </c>
      <c r="EK24" s="26"/>
      <c r="EL24" s="24">
        <f t="shared" si="60"/>
        <v>0</v>
      </c>
      <c r="EM24" s="24">
        <f t="shared" si="61"/>
        <v>0</v>
      </c>
      <c r="EN24" s="3"/>
      <c r="EO24" s="26"/>
      <c r="EP24" s="24">
        <f>_xlfn.XLOOKUP(EO24,'[1]DM table'!$E$4:$E$103,'[1]DM table'!$F$4:$F$103,0)</f>
        <v>0</v>
      </c>
      <c r="EQ24" s="26"/>
      <c r="ER24" s="24">
        <f t="shared" si="63"/>
        <v>0</v>
      </c>
      <c r="ES24" s="24">
        <f t="shared" si="64"/>
        <v>0</v>
      </c>
      <c r="ET24" s="3"/>
      <c r="EU24" s="26"/>
      <c r="EV24" s="24">
        <f t="shared" si="65"/>
        <v>0</v>
      </c>
      <c r="EW24" s="26"/>
      <c r="EX24" s="24">
        <f t="shared" si="66"/>
        <v>0</v>
      </c>
      <c r="EY24" s="24">
        <f t="shared" si="67"/>
        <v>0</v>
      </c>
      <c r="EZ24" s="3"/>
      <c r="FA24" s="26"/>
      <c r="FB24" s="24">
        <f t="shared" si="68"/>
        <v>0</v>
      </c>
      <c r="FC24" s="26"/>
      <c r="FD24" s="24">
        <f t="shared" si="69"/>
        <v>0</v>
      </c>
      <c r="FE24" s="24">
        <f t="shared" si="70"/>
        <v>0</v>
      </c>
      <c r="FF24" s="3"/>
      <c r="FG24" s="26"/>
      <c r="FH24" s="24">
        <f t="shared" si="71"/>
        <v>0</v>
      </c>
      <c r="FI24" s="26"/>
      <c r="FJ24" s="24">
        <f t="shared" si="72"/>
        <v>0</v>
      </c>
      <c r="FK24" s="24">
        <f t="shared" si="73"/>
        <v>0</v>
      </c>
    </row>
    <row r="25" spans="1:167" ht="12.75" customHeight="1" x14ac:dyDescent="0.2">
      <c r="A25" s="28" t="s">
        <v>339</v>
      </c>
      <c r="B25" s="28" t="s">
        <v>338</v>
      </c>
      <c r="C25" s="113" t="str">
        <f t="shared" si="78"/>
        <v>Landon Labella-Johnson</v>
      </c>
      <c r="D25" s="29" t="s">
        <v>197</v>
      </c>
      <c r="E25" s="20"/>
      <c r="F25" s="55">
        <f t="shared" si="0"/>
        <v>0</v>
      </c>
      <c r="G25" s="55">
        <f>LARGE((Q25,W25,AC25,AI25,AO25,AU25,BA25,BG25,BM25,BS25,BY25,CE25,CK25,CQ25,CW25,DC25,DI25,DO25,DU25,EA25,EG25,EM25,ES25,EY25,FE25,FK25),2)</f>
        <v>0</v>
      </c>
      <c r="H25" s="55">
        <f>LARGE((Q25,W25,AC25,AI25,AO25,AU25,BA25,BG25,BM25,BS25,BY25,CE25,CK25,CQ25,CW25,DC25,DI25,DO25,DU25,EA25,EG25,EM25,ES25,EY25,FE25,FK25),3)</f>
        <v>0</v>
      </c>
      <c r="I25" s="55">
        <f t="shared" si="1"/>
        <v>0</v>
      </c>
      <c r="J25" s="64">
        <f t="shared" si="2"/>
        <v>29</v>
      </c>
      <c r="K25" s="20"/>
      <c r="L25" s="109" t="s">
        <v>340</v>
      </c>
      <c r="M25" s="85"/>
      <c r="N25" s="24">
        <f t="shared" si="3"/>
        <v>0</v>
      </c>
      <c r="O25" s="26"/>
      <c r="P25" s="24">
        <f t="shared" si="4"/>
        <v>0</v>
      </c>
      <c r="Q25" s="24">
        <f t="shared" si="5"/>
        <v>0</v>
      </c>
      <c r="R25" s="3"/>
      <c r="S25" s="26"/>
      <c r="T25" s="24">
        <f>_xlfn.XLOOKUP(S25,'[1]DM table'!$M$4:$M$103,'[1]DM table'!$N$4:$N$103,0)</f>
        <v>0</v>
      </c>
      <c r="U25" s="26"/>
      <c r="V25" s="24">
        <f t="shared" si="6"/>
        <v>0</v>
      </c>
      <c r="W25" s="24">
        <f t="shared" si="7"/>
        <v>0</v>
      </c>
      <c r="X25" s="3"/>
      <c r="Y25" s="26"/>
      <c r="Z25" s="24">
        <f>+_xlfn.XLOOKUP(Y25,'[1]DM table'!$M$4:$M$103,'[1]DM table'!$N$4:$N$103,0)</f>
        <v>0</v>
      </c>
      <c r="AA25" s="26"/>
      <c r="AB25" s="24">
        <f t="shared" si="9"/>
        <v>0</v>
      </c>
      <c r="AC25" s="24">
        <f t="shared" si="10"/>
        <v>0</v>
      </c>
      <c r="AD25" s="3"/>
      <c r="AE25" s="26"/>
      <c r="AF25" s="24">
        <f t="shared" si="11"/>
        <v>0</v>
      </c>
      <c r="AG25" s="26"/>
      <c r="AH25" s="24">
        <f t="shared" si="12"/>
        <v>0</v>
      </c>
      <c r="AI25" s="24">
        <f t="shared" si="13"/>
        <v>0</v>
      </c>
      <c r="AJ25" s="3"/>
      <c r="AK25" s="26"/>
      <c r="AL25" s="24">
        <f t="shared" si="14"/>
        <v>0</v>
      </c>
      <c r="AM25" s="26"/>
      <c r="AN25" s="24">
        <f t="shared" si="15"/>
        <v>0</v>
      </c>
      <c r="AO25" s="24">
        <f t="shared" si="16"/>
        <v>0</v>
      </c>
      <c r="AP25" s="3"/>
      <c r="AQ25" s="26"/>
      <c r="AR25" s="24">
        <f t="shared" si="17"/>
        <v>0</v>
      </c>
      <c r="AS25" s="26"/>
      <c r="AT25" s="24">
        <f t="shared" si="18"/>
        <v>0</v>
      </c>
      <c r="AU25" s="24">
        <f t="shared" si="19"/>
        <v>0</v>
      </c>
      <c r="AV25" s="3"/>
      <c r="AW25" s="26"/>
      <c r="AX25" s="24">
        <f>_xlfn.XLOOKUP(AW25,'[1]DM table'!$A$4:$A$103,'[1]DM table'!$B$4:$B$103,0)</f>
        <v>0</v>
      </c>
      <c r="AY25" s="26"/>
      <c r="AZ25" s="24">
        <f t="shared" si="20"/>
        <v>0</v>
      </c>
      <c r="BA25" s="24">
        <f t="shared" si="21"/>
        <v>0</v>
      </c>
      <c r="BB25" s="3"/>
      <c r="BC25" s="26"/>
      <c r="BD25" s="24">
        <f t="shared" si="22"/>
        <v>0</v>
      </c>
      <c r="BE25" s="26"/>
      <c r="BF25" s="24">
        <f t="shared" si="23"/>
        <v>0</v>
      </c>
      <c r="BG25" s="24">
        <f t="shared" si="24"/>
        <v>0</v>
      </c>
      <c r="BH25" s="3"/>
      <c r="BI25" s="26"/>
      <c r="BJ25" s="24">
        <f>_xlfn.XLOOKUP(BI25,'[1]DM table'!$AC$4:$AC$103,'[1]DM table'!$AD$4:$AD$103,0)</f>
        <v>0</v>
      </c>
      <c r="BK25" s="26"/>
      <c r="BL25" s="24">
        <f t="shared" si="25"/>
        <v>0</v>
      </c>
      <c r="BM25" s="24">
        <f t="shared" si="26"/>
        <v>0</v>
      </c>
      <c r="BN25" s="3"/>
      <c r="BO25" s="26"/>
      <c r="BP25" s="24">
        <f t="shared" si="27"/>
        <v>0</v>
      </c>
      <c r="BQ25" s="26"/>
      <c r="BR25" s="24">
        <f t="shared" si="28"/>
        <v>0</v>
      </c>
      <c r="BS25" s="24">
        <f t="shared" si="29"/>
        <v>0</v>
      </c>
      <c r="BT25" s="3"/>
      <c r="BU25" s="26"/>
      <c r="BV25" s="24">
        <f>_xlfn.XLOOKUP(BU25,'[1]DM table'!$U$4:$U$103,'[1]DM table'!$V$4:$V$103,0)</f>
        <v>0</v>
      </c>
      <c r="BW25" s="26"/>
      <c r="BX25" s="24">
        <f t="shared" si="30"/>
        <v>0</v>
      </c>
      <c r="BY25" s="24">
        <f t="shared" si="31"/>
        <v>0</v>
      </c>
      <c r="BZ25" s="3"/>
      <c r="CA25" s="26"/>
      <c r="CB25" s="24">
        <f t="shared" si="32"/>
        <v>0</v>
      </c>
      <c r="CC25" s="26"/>
      <c r="CD25" s="24">
        <f t="shared" si="33"/>
        <v>0</v>
      </c>
      <c r="CE25" s="24">
        <f t="shared" si="34"/>
        <v>0</v>
      </c>
      <c r="CF25" s="3"/>
      <c r="CG25" s="26"/>
      <c r="CH25" s="24">
        <f t="shared" si="35"/>
        <v>0</v>
      </c>
      <c r="CI25" s="26"/>
      <c r="CJ25" s="24">
        <f t="shared" si="36"/>
        <v>0</v>
      </c>
      <c r="CK25" s="24">
        <f t="shared" si="37"/>
        <v>0</v>
      </c>
      <c r="CL25" s="3"/>
      <c r="CM25" s="26"/>
      <c r="CN25" s="24">
        <f>_xlfn.XLOOKUP(CM25,'[1]DM table'!$A$4:$A$103,'[1]DM table'!$B$4:$B$103,0)</f>
        <v>0</v>
      </c>
      <c r="CO25" s="26"/>
      <c r="CP25" s="24">
        <f t="shared" si="38"/>
        <v>0</v>
      </c>
      <c r="CQ25" s="24">
        <f t="shared" si="39"/>
        <v>0</v>
      </c>
      <c r="CR25" s="3"/>
      <c r="CS25" s="26"/>
      <c r="CT25" s="24">
        <f t="shared" si="40"/>
        <v>0</v>
      </c>
      <c r="CU25" s="26"/>
      <c r="CV25" s="24">
        <f t="shared" si="41"/>
        <v>0</v>
      </c>
      <c r="CW25" s="24">
        <f t="shared" si="42"/>
        <v>0</v>
      </c>
      <c r="CX25" s="3"/>
      <c r="CY25" s="26"/>
      <c r="CZ25" s="24">
        <f t="shared" si="43"/>
        <v>0</v>
      </c>
      <c r="DA25" s="26"/>
      <c r="DB25" s="24">
        <f t="shared" si="44"/>
        <v>0</v>
      </c>
      <c r="DC25" s="24">
        <f t="shared" si="45"/>
        <v>0</v>
      </c>
      <c r="DD25" s="3"/>
      <c r="DE25" s="53"/>
      <c r="DF25" s="24">
        <f t="shared" si="46"/>
        <v>0</v>
      </c>
      <c r="DG25" s="26"/>
      <c r="DH25" s="24">
        <f t="shared" si="47"/>
        <v>0</v>
      </c>
      <c r="DI25" s="24">
        <f t="shared" si="48"/>
        <v>0</v>
      </c>
      <c r="DJ25" s="3"/>
      <c r="DK25" s="26"/>
      <c r="DL25" s="24">
        <f>_xlfn.XLOOKUP(DK25,'[1]DM table'!$A$4:$A$103,'[1]DM table'!$B$4:$B$103,0)</f>
        <v>0</v>
      </c>
      <c r="DM25" s="26"/>
      <c r="DN25" s="24">
        <f t="shared" si="49"/>
        <v>0</v>
      </c>
      <c r="DO25" s="24">
        <f t="shared" si="50"/>
        <v>0</v>
      </c>
      <c r="DP25" s="3"/>
      <c r="DQ25" s="26"/>
      <c r="DR25" s="24">
        <f t="shared" si="51"/>
        <v>0</v>
      </c>
      <c r="DS25" s="26"/>
      <c r="DT25" s="24">
        <f t="shared" si="52"/>
        <v>0</v>
      </c>
      <c r="DU25" s="24">
        <f t="shared" si="53"/>
        <v>0</v>
      </c>
      <c r="DV25" s="3"/>
      <c r="DW25" s="26"/>
      <c r="DX25" s="24">
        <f t="shared" si="54"/>
        <v>0</v>
      </c>
      <c r="DY25" s="26"/>
      <c r="DZ25" s="24">
        <f t="shared" si="55"/>
        <v>0</v>
      </c>
      <c r="EA25" s="24">
        <f t="shared" si="56"/>
        <v>0</v>
      </c>
      <c r="EB25" s="3"/>
      <c r="EC25" s="26"/>
      <c r="ED25" s="24">
        <f>_xlfn.XLOOKUP(EC25,'[1]DM table'!$A$4:$A$103,'[1]DM table'!$B$4:$B$103,0)</f>
        <v>0</v>
      </c>
      <c r="EE25" s="26"/>
      <c r="EF25" s="24">
        <f t="shared" si="57"/>
        <v>0</v>
      </c>
      <c r="EG25" s="24">
        <f t="shared" si="58"/>
        <v>0</v>
      </c>
      <c r="EH25" s="3"/>
      <c r="EI25" s="26"/>
      <c r="EJ25" s="24">
        <f t="shared" si="59"/>
        <v>0</v>
      </c>
      <c r="EK25" s="26"/>
      <c r="EL25" s="24">
        <f t="shared" si="60"/>
        <v>0</v>
      </c>
      <c r="EM25" s="24">
        <f t="shared" si="61"/>
        <v>0</v>
      </c>
      <c r="EN25" s="3"/>
      <c r="EO25" s="26"/>
      <c r="EP25" s="24">
        <f>_xlfn.XLOOKUP(EO25,'[1]DM table'!$E$4:$E$103,'[1]DM table'!$F$4:$F$103,0)</f>
        <v>0</v>
      </c>
      <c r="EQ25" s="26"/>
      <c r="ER25" s="24">
        <f t="shared" si="63"/>
        <v>0</v>
      </c>
      <c r="ES25" s="24">
        <f t="shared" si="64"/>
        <v>0</v>
      </c>
      <c r="ET25" s="3"/>
      <c r="EU25" s="26"/>
      <c r="EV25" s="24">
        <f t="shared" si="65"/>
        <v>0</v>
      </c>
      <c r="EW25" s="26"/>
      <c r="EX25" s="24">
        <f t="shared" si="66"/>
        <v>0</v>
      </c>
      <c r="EY25" s="24">
        <f t="shared" si="67"/>
        <v>0</v>
      </c>
      <c r="EZ25" s="3"/>
      <c r="FA25" s="26"/>
      <c r="FB25" s="24">
        <f t="shared" si="68"/>
        <v>0</v>
      </c>
      <c r="FC25" s="26"/>
      <c r="FD25" s="24">
        <f t="shared" si="69"/>
        <v>0</v>
      </c>
      <c r="FE25" s="24">
        <f t="shared" si="70"/>
        <v>0</v>
      </c>
      <c r="FF25" s="3"/>
      <c r="FG25" s="26"/>
      <c r="FH25" s="24">
        <f t="shared" si="71"/>
        <v>0</v>
      </c>
      <c r="FI25" s="26"/>
      <c r="FJ25" s="24">
        <f t="shared" si="72"/>
        <v>0</v>
      </c>
      <c r="FK25" s="24">
        <f t="shared" si="73"/>
        <v>0</v>
      </c>
    </row>
    <row r="26" spans="1:167" ht="12.75" customHeight="1" x14ac:dyDescent="0.2">
      <c r="A26" s="28" t="s">
        <v>117</v>
      </c>
      <c r="B26" s="28" t="s">
        <v>118</v>
      </c>
      <c r="C26" s="113" t="str">
        <f t="shared" ref="C26:C71" si="81">IF(B26&lt;&gt;"",IFERROR(B26&amp;" "&amp;A26,""),"")</f>
        <v>Hayden Matthews</v>
      </c>
      <c r="D26" s="29" t="s">
        <v>246</v>
      </c>
      <c r="E26" s="20"/>
      <c r="F26" s="55">
        <f t="shared" si="0"/>
        <v>0</v>
      </c>
      <c r="G26" s="55">
        <f>LARGE((Q26,W26,AC26,AI26,AO26,AU26,BA26,BG26,BM26,BS26,BY26,CE26,CK26,CQ26,CW26,DC26,DI26,DO26,DU26,EA26,EG26,EM26,ES26,EY26,FE26,FK26),2)</f>
        <v>0</v>
      </c>
      <c r="H26" s="55">
        <f>LARGE((Q26,W26,AC26,AI26,AO26,AU26,BA26,BG26,BM26,BS26,BY26,CE26,CK26,CQ26,CW26,DC26,DI26,DO26,DU26,EA26,EG26,EM26,ES26,EY26,FE26,FK26),3)</f>
        <v>0</v>
      </c>
      <c r="I26" s="55">
        <f t="shared" si="1"/>
        <v>0</v>
      </c>
      <c r="J26" s="64">
        <f t="shared" si="2"/>
        <v>29</v>
      </c>
      <c r="K26" s="20"/>
      <c r="L26" s="109" t="s">
        <v>119</v>
      </c>
      <c r="M26" s="85"/>
      <c r="N26" s="24">
        <f t="shared" si="3"/>
        <v>0</v>
      </c>
      <c r="O26" s="26"/>
      <c r="P26" s="24">
        <f t="shared" si="4"/>
        <v>0</v>
      </c>
      <c r="Q26" s="24">
        <f t="shared" si="5"/>
        <v>0</v>
      </c>
      <c r="R26" s="3"/>
      <c r="S26" s="26"/>
      <c r="T26" s="24">
        <f>_xlfn.XLOOKUP(S26,'[1]DM table'!$M$4:$M$103,'[1]DM table'!$N$4:$N$103,0)</f>
        <v>0</v>
      </c>
      <c r="U26" s="26"/>
      <c r="V26" s="24">
        <f t="shared" si="6"/>
        <v>0</v>
      </c>
      <c r="W26" s="24">
        <f t="shared" si="7"/>
        <v>0</v>
      </c>
      <c r="X26" s="3"/>
      <c r="Y26" s="26"/>
      <c r="Z26" s="24">
        <f>+_xlfn.XLOOKUP(Y26,'[1]DM table'!$M$4:$M$103,'[1]DM table'!$N$4:$N$103,0)</f>
        <v>0</v>
      </c>
      <c r="AA26" s="26"/>
      <c r="AB26" s="24">
        <f t="shared" si="9"/>
        <v>0</v>
      </c>
      <c r="AC26" s="24">
        <f t="shared" si="10"/>
        <v>0</v>
      </c>
      <c r="AD26" s="3"/>
      <c r="AE26" s="26"/>
      <c r="AF26" s="24">
        <f t="shared" si="11"/>
        <v>0</v>
      </c>
      <c r="AG26" s="26"/>
      <c r="AH26" s="24">
        <f t="shared" si="12"/>
        <v>0</v>
      </c>
      <c r="AI26" s="24">
        <f t="shared" si="13"/>
        <v>0</v>
      </c>
      <c r="AJ26" s="3"/>
      <c r="AK26" s="26"/>
      <c r="AL26" s="24">
        <f t="shared" si="14"/>
        <v>0</v>
      </c>
      <c r="AM26" s="26"/>
      <c r="AN26" s="24">
        <f t="shared" si="15"/>
        <v>0</v>
      </c>
      <c r="AO26" s="24">
        <f t="shared" si="16"/>
        <v>0</v>
      </c>
      <c r="AP26" s="3"/>
      <c r="AQ26" s="26"/>
      <c r="AR26" s="24">
        <f t="shared" si="17"/>
        <v>0</v>
      </c>
      <c r="AS26" s="26"/>
      <c r="AT26" s="24">
        <f t="shared" si="18"/>
        <v>0</v>
      </c>
      <c r="AU26" s="24">
        <f t="shared" si="19"/>
        <v>0</v>
      </c>
      <c r="AV26" s="3"/>
      <c r="AW26" s="26"/>
      <c r="AX26" s="24">
        <f>_xlfn.XLOOKUP(AW26,'[1]DM table'!$A$4:$A$103,'[1]DM table'!$B$4:$B$103,0)</f>
        <v>0</v>
      </c>
      <c r="AY26" s="26"/>
      <c r="AZ26" s="24">
        <f t="shared" si="20"/>
        <v>0</v>
      </c>
      <c r="BA26" s="24">
        <f t="shared" si="21"/>
        <v>0</v>
      </c>
      <c r="BB26" s="3"/>
      <c r="BC26" s="26"/>
      <c r="BD26" s="24">
        <f t="shared" si="22"/>
        <v>0</v>
      </c>
      <c r="BE26" s="26"/>
      <c r="BF26" s="24">
        <f t="shared" si="23"/>
        <v>0</v>
      </c>
      <c r="BG26" s="24">
        <f t="shared" si="24"/>
        <v>0</v>
      </c>
      <c r="BH26" s="3"/>
      <c r="BI26" s="26"/>
      <c r="BJ26" s="24">
        <f>_xlfn.XLOOKUP(BI26,'[1]DM table'!$AC$4:$AC$103,'[1]DM table'!$AD$4:$AD$103,0)</f>
        <v>0</v>
      </c>
      <c r="BK26" s="26"/>
      <c r="BL26" s="24">
        <f t="shared" si="25"/>
        <v>0</v>
      </c>
      <c r="BM26" s="24">
        <f t="shared" si="26"/>
        <v>0</v>
      </c>
      <c r="BN26" s="3"/>
      <c r="BO26" s="26"/>
      <c r="BP26" s="24">
        <f t="shared" si="27"/>
        <v>0</v>
      </c>
      <c r="BQ26" s="26"/>
      <c r="BR26" s="24">
        <f t="shared" si="28"/>
        <v>0</v>
      </c>
      <c r="BS26" s="24">
        <f t="shared" si="29"/>
        <v>0</v>
      </c>
      <c r="BT26" s="3"/>
      <c r="BU26" s="26"/>
      <c r="BV26" s="24">
        <f>_xlfn.XLOOKUP(BU26,'[1]DM table'!$U$4:$U$103,'[1]DM table'!$V$4:$V$103,0)</f>
        <v>0</v>
      </c>
      <c r="BW26" s="26"/>
      <c r="BX26" s="24">
        <f t="shared" si="30"/>
        <v>0</v>
      </c>
      <c r="BY26" s="24">
        <f t="shared" si="31"/>
        <v>0</v>
      </c>
      <c r="BZ26" s="3"/>
      <c r="CA26" s="26"/>
      <c r="CB26" s="24">
        <f t="shared" si="32"/>
        <v>0</v>
      </c>
      <c r="CC26" s="26"/>
      <c r="CD26" s="24">
        <f t="shared" si="33"/>
        <v>0</v>
      </c>
      <c r="CE26" s="24">
        <f t="shared" si="34"/>
        <v>0</v>
      </c>
      <c r="CF26" s="3"/>
      <c r="CG26" s="26"/>
      <c r="CH26" s="24">
        <f t="shared" si="35"/>
        <v>0</v>
      </c>
      <c r="CI26" s="26"/>
      <c r="CJ26" s="24">
        <f t="shared" si="36"/>
        <v>0</v>
      </c>
      <c r="CK26" s="24">
        <f t="shared" si="37"/>
        <v>0</v>
      </c>
      <c r="CL26" s="3"/>
      <c r="CM26" s="26"/>
      <c r="CN26" s="24">
        <f>_xlfn.XLOOKUP(CM26,'[1]DM table'!$A$4:$A$103,'[1]DM table'!$B$4:$B$103,0)</f>
        <v>0</v>
      </c>
      <c r="CO26" s="26"/>
      <c r="CP26" s="24">
        <f t="shared" si="38"/>
        <v>0</v>
      </c>
      <c r="CQ26" s="24">
        <f t="shared" si="39"/>
        <v>0</v>
      </c>
      <c r="CR26" s="3"/>
      <c r="CS26" s="26"/>
      <c r="CT26" s="24">
        <f t="shared" si="40"/>
        <v>0</v>
      </c>
      <c r="CU26" s="26"/>
      <c r="CV26" s="24">
        <f t="shared" si="41"/>
        <v>0</v>
      </c>
      <c r="CW26" s="24">
        <f t="shared" si="42"/>
        <v>0</v>
      </c>
      <c r="CX26" s="3"/>
      <c r="CY26" s="26"/>
      <c r="CZ26" s="24">
        <f t="shared" si="43"/>
        <v>0</v>
      </c>
      <c r="DA26" s="26"/>
      <c r="DB26" s="24">
        <f t="shared" si="44"/>
        <v>0</v>
      </c>
      <c r="DC26" s="24">
        <f t="shared" si="45"/>
        <v>0</v>
      </c>
      <c r="DD26" s="3"/>
      <c r="DE26" s="53"/>
      <c r="DF26" s="24">
        <f>IF(DE26&gt;0,DE26/DE$10*1000*DE$9,0)</f>
        <v>0</v>
      </c>
      <c r="DG26" s="26"/>
      <c r="DH26" s="24">
        <f t="shared" si="47"/>
        <v>0</v>
      </c>
      <c r="DI26" s="24">
        <f t="shared" si="48"/>
        <v>0</v>
      </c>
      <c r="DJ26" s="3"/>
      <c r="DK26" s="26"/>
      <c r="DL26" s="24">
        <f>_xlfn.XLOOKUP(DK26,'[1]DM table'!$A$4:$A$103,'[1]DM table'!$B$4:$B$103,0)</f>
        <v>0</v>
      </c>
      <c r="DM26" s="26"/>
      <c r="DN26" s="24">
        <f t="shared" si="49"/>
        <v>0</v>
      </c>
      <c r="DO26" s="24">
        <f t="shared" si="50"/>
        <v>0</v>
      </c>
      <c r="DP26" s="3"/>
      <c r="DQ26" s="26"/>
      <c r="DR26" s="24">
        <f t="shared" si="51"/>
        <v>0</v>
      </c>
      <c r="DS26" s="26"/>
      <c r="DT26" s="24">
        <f t="shared" si="52"/>
        <v>0</v>
      </c>
      <c r="DU26" s="24">
        <f t="shared" si="53"/>
        <v>0</v>
      </c>
      <c r="DV26" s="3"/>
      <c r="DW26" s="26"/>
      <c r="DX26" s="24">
        <f t="shared" si="54"/>
        <v>0</v>
      </c>
      <c r="DY26" s="26"/>
      <c r="DZ26" s="24">
        <f t="shared" si="55"/>
        <v>0</v>
      </c>
      <c r="EA26" s="24">
        <f t="shared" si="56"/>
        <v>0</v>
      </c>
      <c r="EB26" s="3"/>
      <c r="EC26" s="26"/>
      <c r="ED26" s="24">
        <f>_xlfn.XLOOKUP(EC26,'[1]DM table'!$A$4:$A$103,'[1]DM table'!$B$4:$B$103,0)</f>
        <v>0</v>
      </c>
      <c r="EE26" s="26"/>
      <c r="EF26" s="24">
        <f t="shared" si="57"/>
        <v>0</v>
      </c>
      <c r="EG26" s="24">
        <f t="shared" si="58"/>
        <v>0</v>
      </c>
      <c r="EH26" s="3"/>
      <c r="EI26" s="26"/>
      <c r="EJ26" s="24">
        <f t="shared" si="59"/>
        <v>0</v>
      </c>
      <c r="EK26" s="26"/>
      <c r="EL26" s="24">
        <f t="shared" si="60"/>
        <v>0</v>
      </c>
      <c r="EM26" s="24">
        <f t="shared" si="61"/>
        <v>0</v>
      </c>
      <c r="EN26" s="3"/>
      <c r="EO26" s="26"/>
      <c r="EP26" s="24">
        <f>_xlfn.XLOOKUP(EO26,'[1]DM table'!$E$4:$E$103,'[1]DM table'!$F$4:$F$103,0)</f>
        <v>0</v>
      </c>
      <c r="EQ26" s="26"/>
      <c r="ER26" s="24">
        <f t="shared" si="63"/>
        <v>0</v>
      </c>
      <c r="ES26" s="24">
        <f t="shared" si="64"/>
        <v>0</v>
      </c>
      <c r="ET26" s="3"/>
      <c r="EU26" s="26"/>
      <c r="EV26" s="24">
        <f t="shared" si="65"/>
        <v>0</v>
      </c>
      <c r="EW26" s="26"/>
      <c r="EX26" s="24">
        <f t="shared" si="66"/>
        <v>0</v>
      </c>
      <c r="EY26" s="24">
        <f t="shared" si="67"/>
        <v>0</v>
      </c>
      <c r="EZ26" s="3"/>
      <c r="FA26" s="26"/>
      <c r="FB26" s="24">
        <f t="shared" si="68"/>
        <v>0</v>
      </c>
      <c r="FC26" s="26"/>
      <c r="FD26" s="24">
        <f t="shared" si="69"/>
        <v>0</v>
      </c>
      <c r="FE26" s="24">
        <f t="shared" si="70"/>
        <v>0</v>
      </c>
      <c r="FF26" s="3"/>
      <c r="FG26" s="26"/>
      <c r="FH26" s="24">
        <f t="shared" si="71"/>
        <v>0</v>
      </c>
      <c r="FI26" s="26"/>
      <c r="FJ26" s="24">
        <f t="shared" si="72"/>
        <v>0</v>
      </c>
      <c r="FK26" s="24">
        <f t="shared" si="73"/>
        <v>0</v>
      </c>
    </row>
    <row r="27" spans="1:167" ht="12.75" customHeight="1" x14ac:dyDescent="0.2">
      <c r="A27" s="28" t="s">
        <v>134</v>
      </c>
      <c r="B27" s="28" t="s">
        <v>132</v>
      </c>
      <c r="C27" s="23" t="str">
        <f t="shared" si="81"/>
        <v>William Allen</v>
      </c>
      <c r="D27" s="29" t="s">
        <v>107</v>
      </c>
      <c r="E27" s="20"/>
      <c r="F27" s="55">
        <f t="shared" si="0"/>
        <v>474.40365910143589</v>
      </c>
      <c r="G27" s="55">
        <f>LARGE((Q27,W27,AC27,AI27,AO27,AU27,BA27,BG27,BM27,BS27,BY27,CE27,CK27,CQ27,CW27,DC27,DI27,DO27,DU27,EA27,EG27,EM27,ES27,EY27,FE27,FK27),2)</f>
        <v>421.24823860967598</v>
      </c>
      <c r="H27" s="55">
        <f>LARGE((Q27,W27,AC27,AI27,AO27,AU27,BA27,BG27,BM27,BS27,BY27,CE27,CK27,CQ27,CW27,DC27,DI27,DO27,DU27,EA27,EG27,EM27,ES27,EY27,FE27,FK27),3)</f>
        <v>155.48772027195781</v>
      </c>
      <c r="I27" s="55">
        <f t="shared" si="1"/>
        <v>1051.1396179830697</v>
      </c>
      <c r="J27" s="64">
        <f t="shared" si="2"/>
        <v>9</v>
      </c>
      <c r="K27" s="20"/>
      <c r="L27" s="86" t="s">
        <v>133</v>
      </c>
      <c r="M27" s="85"/>
      <c r="N27" s="24">
        <f t="shared" si="3"/>
        <v>0</v>
      </c>
      <c r="O27" s="26"/>
      <c r="P27" s="24">
        <f t="shared" si="4"/>
        <v>0</v>
      </c>
      <c r="Q27" s="24">
        <f t="shared" si="5"/>
        <v>0</v>
      </c>
      <c r="R27" s="3"/>
      <c r="S27" s="26"/>
      <c r="T27" s="24">
        <f>_xlfn.XLOOKUP(S27,'[1]DM table'!$M$4:$M$103,'[1]DM table'!$N$4:$N$103,0)</f>
        <v>0</v>
      </c>
      <c r="U27" s="26"/>
      <c r="V27" s="24">
        <f t="shared" si="6"/>
        <v>0</v>
      </c>
      <c r="W27" s="24">
        <f t="shared" si="7"/>
        <v>0</v>
      </c>
      <c r="X27" s="3"/>
      <c r="Y27" s="26"/>
      <c r="Z27" s="24">
        <f>+_xlfn.XLOOKUP(Y27,'[1]DM table'!$M$4:$M$103,'[1]DM table'!$N$4:$N$103,0)</f>
        <v>0</v>
      </c>
      <c r="AA27" s="26"/>
      <c r="AB27" s="24">
        <f t="shared" si="9"/>
        <v>0</v>
      </c>
      <c r="AC27" s="24">
        <f t="shared" si="10"/>
        <v>0</v>
      </c>
      <c r="AD27" s="3"/>
      <c r="AE27" s="26"/>
      <c r="AF27" s="24">
        <f t="shared" si="11"/>
        <v>0</v>
      </c>
      <c r="AG27" s="26"/>
      <c r="AH27" s="24">
        <f t="shared" si="12"/>
        <v>0</v>
      </c>
      <c r="AI27" s="24">
        <f t="shared" si="13"/>
        <v>0</v>
      </c>
      <c r="AJ27" s="3"/>
      <c r="AK27" s="26"/>
      <c r="AL27" s="24">
        <f t="shared" si="14"/>
        <v>0</v>
      </c>
      <c r="AM27" s="26"/>
      <c r="AN27" s="24">
        <f t="shared" si="15"/>
        <v>0</v>
      </c>
      <c r="AO27" s="24">
        <f t="shared" si="16"/>
        <v>0</v>
      </c>
      <c r="AP27" s="3"/>
      <c r="AQ27" s="26">
        <v>12.71</v>
      </c>
      <c r="AR27" s="24">
        <f t="shared" si="17"/>
        <v>133.78947368421052</v>
      </c>
      <c r="AS27" s="26"/>
      <c r="AT27" s="24">
        <f t="shared" si="18"/>
        <v>0</v>
      </c>
      <c r="AU27" s="24">
        <f t="shared" si="19"/>
        <v>133.78947368421052</v>
      </c>
      <c r="AV27" s="3"/>
      <c r="AW27" s="26"/>
      <c r="AX27" s="24">
        <f>_xlfn.XLOOKUP(AW27,'[1]DM table'!$A$4:$A$103,'[1]DM table'!$B$4:$B$103,0)</f>
        <v>0</v>
      </c>
      <c r="AY27" s="26"/>
      <c r="AZ27" s="24">
        <f t="shared" si="20"/>
        <v>0</v>
      </c>
      <c r="BA27" s="24">
        <f t="shared" si="21"/>
        <v>0</v>
      </c>
      <c r="BB27" s="3"/>
      <c r="BC27" s="26">
        <v>17.239999999999998</v>
      </c>
      <c r="BD27" s="24">
        <f t="shared" si="22"/>
        <v>155.48772027195781</v>
      </c>
      <c r="BE27" s="26"/>
      <c r="BF27" s="24">
        <f t="shared" si="23"/>
        <v>0</v>
      </c>
      <c r="BG27" s="24">
        <f t="shared" si="24"/>
        <v>155.48772027195781</v>
      </c>
      <c r="BH27" s="3"/>
      <c r="BI27" s="26"/>
      <c r="BJ27" s="24">
        <f>_xlfn.XLOOKUP(BI27,'[1]DM table'!$AC$4:$AC$103,'[1]DM table'!$AD$4:$AD$103,0)</f>
        <v>0</v>
      </c>
      <c r="BK27" s="26"/>
      <c r="BL27" s="24">
        <f t="shared" si="25"/>
        <v>0</v>
      </c>
      <c r="BM27" s="24">
        <f t="shared" si="26"/>
        <v>0</v>
      </c>
      <c r="BN27" s="3"/>
      <c r="BO27" s="26"/>
      <c r="BP27" s="24">
        <f t="shared" si="27"/>
        <v>0</v>
      </c>
      <c r="BQ27" s="26"/>
      <c r="BR27" s="24">
        <f t="shared" si="28"/>
        <v>0</v>
      </c>
      <c r="BS27" s="24">
        <f t="shared" si="29"/>
        <v>0</v>
      </c>
      <c r="BT27" s="3"/>
      <c r="BU27" s="26"/>
      <c r="BV27" s="24">
        <f>_xlfn.XLOOKUP(BU27,'[1]DM table'!$U$4:$U$103,'[1]DM table'!$V$4:$V$103,0)</f>
        <v>0</v>
      </c>
      <c r="BW27" s="26"/>
      <c r="BX27" s="24">
        <f t="shared" si="30"/>
        <v>0</v>
      </c>
      <c r="BY27" s="24">
        <f t="shared" si="31"/>
        <v>0</v>
      </c>
      <c r="BZ27" s="3"/>
      <c r="CA27" s="26"/>
      <c r="CB27" s="24">
        <f t="shared" si="32"/>
        <v>0</v>
      </c>
      <c r="CC27" s="26"/>
      <c r="CD27" s="24">
        <f t="shared" si="33"/>
        <v>0</v>
      </c>
      <c r="CE27" s="24">
        <f t="shared" si="34"/>
        <v>0</v>
      </c>
      <c r="CF27" s="3"/>
      <c r="CG27" s="26"/>
      <c r="CH27" s="24">
        <f t="shared" si="35"/>
        <v>0</v>
      </c>
      <c r="CI27" s="26"/>
      <c r="CJ27" s="24">
        <f t="shared" si="36"/>
        <v>0</v>
      </c>
      <c r="CK27" s="24">
        <f t="shared" si="37"/>
        <v>0</v>
      </c>
      <c r="CL27" s="3"/>
      <c r="CM27" s="26"/>
      <c r="CN27" s="24">
        <f>_xlfn.XLOOKUP(CM27,'[1]DM table'!$A$4:$A$103,'[1]DM table'!$B$4:$B$103,0)</f>
        <v>0</v>
      </c>
      <c r="CO27" s="26"/>
      <c r="CP27" s="24">
        <f t="shared" si="38"/>
        <v>0</v>
      </c>
      <c r="CQ27" s="24">
        <f t="shared" si="39"/>
        <v>0</v>
      </c>
      <c r="CR27" s="3"/>
      <c r="CS27" s="26"/>
      <c r="CT27" s="24">
        <f t="shared" si="40"/>
        <v>0</v>
      </c>
      <c r="CU27" s="26"/>
      <c r="CV27" s="24">
        <f t="shared" si="41"/>
        <v>0</v>
      </c>
      <c r="CW27" s="24">
        <f t="shared" si="42"/>
        <v>0</v>
      </c>
      <c r="CX27" s="3"/>
      <c r="CY27" s="26"/>
      <c r="CZ27" s="24">
        <f t="shared" si="43"/>
        <v>0</v>
      </c>
      <c r="DA27" s="26"/>
      <c r="DB27" s="24">
        <f t="shared" si="44"/>
        <v>0</v>
      </c>
      <c r="DC27" s="24">
        <f t="shared" si="45"/>
        <v>0</v>
      </c>
      <c r="DD27" s="3"/>
      <c r="DE27" s="53"/>
      <c r="DF27" s="24">
        <f>IF(DE27&gt;0,DE27/DE$10*1000*DE$9,0)</f>
        <v>0</v>
      </c>
      <c r="DG27" s="26"/>
      <c r="DH27" s="24">
        <f t="shared" si="47"/>
        <v>0</v>
      </c>
      <c r="DI27" s="24">
        <f t="shared" si="48"/>
        <v>0</v>
      </c>
      <c r="DJ27" s="3"/>
      <c r="DK27" s="26"/>
      <c r="DL27" s="24">
        <f>_xlfn.XLOOKUP(DK27,'[1]DM table'!$A$4:$A$103,'[1]DM table'!$B$4:$B$103,0)</f>
        <v>0</v>
      </c>
      <c r="DM27" s="26"/>
      <c r="DN27" s="24">
        <f t="shared" si="49"/>
        <v>0</v>
      </c>
      <c r="DO27" s="24">
        <f t="shared" si="50"/>
        <v>0</v>
      </c>
      <c r="DP27" s="3"/>
      <c r="DQ27" s="26">
        <v>63.03</v>
      </c>
      <c r="DR27" s="24">
        <f t="shared" si="51"/>
        <v>474.40365910143589</v>
      </c>
      <c r="DS27" s="26"/>
      <c r="DT27" s="24">
        <f t="shared" si="52"/>
        <v>0</v>
      </c>
      <c r="DU27" s="24">
        <f t="shared" si="53"/>
        <v>474.40365910143589</v>
      </c>
      <c r="DV27" s="3"/>
      <c r="DW27" s="26">
        <v>55.19</v>
      </c>
      <c r="DX27" s="24">
        <f t="shared" si="54"/>
        <v>421.24823860967598</v>
      </c>
      <c r="DY27" s="26"/>
      <c r="DZ27" s="24">
        <f t="shared" si="55"/>
        <v>0</v>
      </c>
      <c r="EA27" s="24">
        <f t="shared" si="56"/>
        <v>421.24823860967598</v>
      </c>
      <c r="EB27" s="3"/>
      <c r="EC27" s="26"/>
      <c r="ED27" s="24">
        <f>_xlfn.XLOOKUP(EC27,'[1]DM table'!$A$4:$A$103,'[1]DM table'!$B$4:$B$103,0)</f>
        <v>0</v>
      </c>
      <c r="EE27" s="26"/>
      <c r="EF27" s="24">
        <f t="shared" si="57"/>
        <v>0</v>
      </c>
      <c r="EG27" s="24">
        <f t="shared" si="58"/>
        <v>0</v>
      </c>
      <c r="EH27" s="3"/>
      <c r="EI27" s="26"/>
      <c r="EJ27" s="24">
        <f t="shared" si="59"/>
        <v>0</v>
      </c>
      <c r="EK27" s="26"/>
      <c r="EL27" s="24">
        <f t="shared" si="60"/>
        <v>0</v>
      </c>
      <c r="EM27" s="24">
        <f t="shared" si="61"/>
        <v>0</v>
      </c>
      <c r="EN27" s="3"/>
      <c r="EO27" s="26"/>
      <c r="EP27" s="24">
        <f>_xlfn.XLOOKUP(EO27,'[1]DM table'!$E$4:$E$103,'[1]DM table'!$F$4:$F$103,0)</f>
        <v>0</v>
      </c>
      <c r="EQ27" s="26"/>
      <c r="ER27" s="24">
        <f t="shared" si="63"/>
        <v>0</v>
      </c>
      <c r="ES27" s="24">
        <f t="shared" si="64"/>
        <v>0</v>
      </c>
      <c r="ET27" s="3"/>
      <c r="EU27" s="26"/>
      <c r="EV27" s="24">
        <f t="shared" si="65"/>
        <v>0</v>
      </c>
      <c r="EW27" s="26"/>
      <c r="EX27" s="24">
        <f t="shared" si="66"/>
        <v>0</v>
      </c>
      <c r="EY27" s="24">
        <f t="shared" si="67"/>
        <v>0</v>
      </c>
      <c r="EZ27" s="3"/>
      <c r="FA27" s="26"/>
      <c r="FB27" s="24">
        <f t="shared" si="68"/>
        <v>0</v>
      </c>
      <c r="FC27" s="26"/>
      <c r="FD27" s="24">
        <f t="shared" si="69"/>
        <v>0</v>
      </c>
      <c r="FE27" s="24">
        <f t="shared" si="70"/>
        <v>0</v>
      </c>
      <c r="FF27" s="3"/>
      <c r="FG27" s="26"/>
      <c r="FH27" s="24">
        <f t="shared" si="71"/>
        <v>0</v>
      </c>
      <c r="FI27" s="26"/>
      <c r="FJ27" s="24">
        <f t="shared" si="72"/>
        <v>0</v>
      </c>
      <c r="FK27" s="24">
        <f t="shared" si="73"/>
        <v>0</v>
      </c>
    </row>
    <row r="28" spans="1:167" ht="12" customHeight="1" x14ac:dyDescent="0.2">
      <c r="A28" s="28" t="s">
        <v>134</v>
      </c>
      <c r="B28" s="28" t="s">
        <v>135</v>
      </c>
      <c r="C28" s="23" t="str">
        <f t="shared" si="81"/>
        <v>Isaac Allen</v>
      </c>
      <c r="D28" s="29" t="s">
        <v>107</v>
      </c>
      <c r="E28" s="20"/>
      <c r="F28" s="55">
        <f t="shared" si="0"/>
        <v>0</v>
      </c>
      <c r="G28" s="55">
        <f>LARGE((Q28,W28,AC28,AI28,AO28,AU28,BA28,BG28,BM28,BS28,BY28,CE28,CK28,CQ28,CW28,DC28,DI28,DO28,DU28,EA28,EG28,EM28,ES28,EY28,FE28,FK28),2)</f>
        <v>0</v>
      </c>
      <c r="H28" s="55">
        <f>LARGE((Q28,W28,AC28,AI28,AO28,AU28,BA28,BG28,BM28,BS28,BY28,CE28,CK28,CQ28,CW28,DC28,DI28,DO28,DU28,EA28,EG28,EM28,ES28,EY28,FE28,FK28),3)</f>
        <v>0</v>
      </c>
      <c r="I28" s="55">
        <f t="shared" si="1"/>
        <v>0</v>
      </c>
      <c r="J28" s="64">
        <f t="shared" si="2"/>
        <v>29</v>
      </c>
      <c r="K28" s="20"/>
      <c r="L28" s="86" t="s">
        <v>136</v>
      </c>
      <c r="M28" s="85"/>
      <c r="N28" s="24">
        <f t="shared" si="3"/>
        <v>0</v>
      </c>
      <c r="O28" s="26"/>
      <c r="P28" s="24">
        <f t="shared" si="4"/>
        <v>0</v>
      </c>
      <c r="Q28" s="24">
        <f t="shared" si="5"/>
        <v>0</v>
      </c>
      <c r="R28" s="3"/>
      <c r="S28" s="26"/>
      <c r="T28" s="24">
        <f>_xlfn.XLOOKUP(S28,'[1]DM table'!$M$4:$M$103,'[1]DM table'!$N$4:$N$103,0)</f>
        <v>0</v>
      </c>
      <c r="U28" s="26"/>
      <c r="V28" s="24">
        <f t="shared" si="6"/>
        <v>0</v>
      </c>
      <c r="W28" s="24">
        <f t="shared" si="7"/>
        <v>0</v>
      </c>
      <c r="X28" s="3"/>
      <c r="Y28" s="26"/>
      <c r="Z28" s="24">
        <f>+_xlfn.XLOOKUP(Y28,'[1]DM table'!$M$4:$M$103,'[1]DM table'!$N$4:$N$103,0)</f>
        <v>0</v>
      </c>
      <c r="AA28" s="26"/>
      <c r="AB28" s="24">
        <f t="shared" si="9"/>
        <v>0</v>
      </c>
      <c r="AC28" s="24">
        <f t="shared" si="10"/>
        <v>0</v>
      </c>
      <c r="AD28" s="3"/>
      <c r="AE28" s="26"/>
      <c r="AF28" s="24">
        <f t="shared" si="11"/>
        <v>0</v>
      </c>
      <c r="AG28" s="26"/>
      <c r="AH28" s="24">
        <f t="shared" si="12"/>
        <v>0</v>
      </c>
      <c r="AI28" s="24">
        <f t="shared" si="13"/>
        <v>0</v>
      </c>
      <c r="AJ28" s="3"/>
      <c r="AK28" s="26"/>
      <c r="AL28" s="24">
        <f t="shared" si="14"/>
        <v>0</v>
      </c>
      <c r="AM28" s="26"/>
      <c r="AN28" s="24">
        <f t="shared" si="15"/>
        <v>0</v>
      </c>
      <c r="AO28" s="24">
        <f t="shared" si="16"/>
        <v>0</v>
      </c>
      <c r="AP28" s="3"/>
      <c r="AQ28" s="26"/>
      <c r="AR28" s="24">
        <f t="shared" si="17"/>
        <v>0</v>
      </c>
      <c r="AS28" s="26"/>
      <c r="AT28" s="24">
        <f t="shared" si="18"/>
        <v>0</v>
      </c>
      <c r="AU28" s="24">
        <f t="shared" si="19"/>
        <v>0</v>
      </c>
      <c r="AV28" s="3"/>
      <c r="AW28" s="26"/>
      <c r="AX28" s="24">
        <f>_xlfn.XLOOKUP(AW28,'[1]DM table'!$A$4:$A$103,'[1]DM table'!$B$4:$B$103,0)</f>
        <v>0</v>
      </c>
      <c r="AY28" s="26"/>
      <c r="AZ28" s="24">
        <f t="shared" si="20"/>
        <v>0</v>
      </c>
      <c r="BA28" s="24">
        <f t="shared" si="21"/>
        <v>0</v>
      </c>
      <c r="BB28" s="3"/>
      <c r="BC28" s="26"/>
      <c r="BD28" s="24">
        <f t="shared" si="22"/>
        <v>0</v>
      </c>
      <c r="BE28" s="26"/>
      <c r="BF28" s="24">
        <f t="shared" si="23"/>
        <v>0</v>
      </c>
      <c r="BG28" s="24">
        <f t="shared" si="24"/>
        <v>0</v>
      </c>
      <c r="BH28" s="3"/>
      <c r="BI28" s="26"/>
      <c r="BJ28" s="24">
        <f>_xlfn.XLOOKUP(BI28,'[1]DM table'!$AC$4:$AC$103,'[1]DM table'!$AD$4:$AD$103,0)</f>
        <v>0</v>
      </c>
      <c r="BK28" s="26"/>
      <c r="BL28" s="24">
        <f t="shared" si="25"/>
        <v>0</v>
      </c>
      <c r="BM28" s="24">
        <f t="shared" si="26"/>
        <v>0</v>
      </c>
      <c r="BN28" s="3"/>
      <c r="BO28" s="26"/>
      <c r="BP28" s="24">
        <f t="shared" si="27"/>
        <v>0</v>
      </c>
      <c r="BQ28" s="26"/>
      <c r="BR28" s="24">
        <f t="shared" si="28"/>
        <v>0</v>
      </c>
      <c r="BS28" s="24">
        <f t="shared" si="29"/>
        <v>0</v>
      </c>
      <c r="BT28" s="3"/>
      <c r="BU28" s="26"/>
      <c r="BV28" s="24">
        <f>_xlfn.XLOOKUP(BU28,'[1]DM table'!$U$4:$U$103,'[1]DM table'!$V$4:$V$103,0)</f>
        <v>0</v>
      </c>
      <c r="BW28" s="26"/>
      <c r="BX28" s="24">
        <f t="shared" si="30"/>
        <v>0</v>
      </c>
      <c r="BY28" s="24">
        <f t="shared" si="31"/>
        <v>0</v>
      </c>
      <c r="BZ28" s="3"/>
      <c r="CA28" s="26"/>
      <c r="CB28" s="24">
        <f t="shared" si="32"/>
        <v>0</v>
      </c>
      <c r="CC28" s="26"/>
      <c r="CD28" s="24">
        <f t="shared" si="33"/>
        <v>0</v>
      </c>
      <c r="CE28" s="24">
        <f t="shared" si="34"/>
        <v>0</v>
      </c>
      <c r="CF28" s="3"/>
      <c r="CG28" s="26"/>
      <c r="CH28" s="24">
        <f t="shared" si="35"/>
        <v>0</v>
      </c>
      <c r="CI28" s="26"/>
      <c r="CJ28" s="24">
        <f t="shared" si="36"/>
        <v>0</v>
      </c>
      <c r="CK28" s="24">
        <f t="shared" si="37"/>
        <v>0</v>
      </c>
      <c r="CL28" s="3"/>
      <c r="CM28" s="26"/>
      <c r="CN28" s="24">
        <f>_xlfn.XLOOKUP(CM28,'[1]DM table'!$A$4:$A$103,'[1]DM table'!$B$4:$B$103,0)</f>
        <v>0</v>
      </c>
      <c r="CO28" s="26"/>
      <c r="CP28" s="24">
        <f t="shared" si="38"/>
        <v>0</v>
      </c>
      <c r="CQ28" s="24">
        <f t="shared" si="39"/>
        <v>0</v>
      </c>
      <c r="CR28" s="3"/>
      <c r="CS28" s="26"/>
      <c r="CT28" s="24">
        <f t="shared" si="40"/>
        <v>0</v>
      </c>
      <c r="CU28" s="26"/>
      <c r="CV28" s="24">
        <f t="shared" si="41"/>
        <v>0</v>
      </c>
      <c r="CW28" s="24">
        <f t="shared" si="42"/>
        <v>0</v>
      </c>
      <c r="CX28" s="3"/>
      <c r="CY28" s="26"/>
      <c r="CZ28" s="24">
        <f t="shared" si="43"/>
        <v>0</v>
      </c>
      <c r="DA28" s="26"/>
      <c r="DB28" s="24">
        <f t="shared" si="44"/>
        <v>0</v>
      </c>
      <c r="DC28" s="24">
        <f t="shared" si="45"/>
        <v>0</v>
      </c>
      <c r="DD28" s="3"/>
      <c r="DE28" s="53"/>
      <c r="DF28" s="24">
        <f t="shared" si="46"/>
        <v>0</v>
      </c>
      <c r="DG28" s="26"/>
      <c r="DH28" s="24">
        <f t="shared" si="47"/>
        <v>0</v>
      </c>
      <c r="DI28" s="24">
        <f t="shared" si="48"/>
        <v>0</v>
      </c>
      <c r="DJ28" s="3"/>
      <c r="DK28" s="26"/>
      <c r="DL28" s="24">
        <f>_xlfn.XLOOKUP(DK28,'[1]DM table'!$A$4:$A$103,'[1]DM table'!$B$4:$B$103,0)</f>
        <v>0</v>
      </c>
      <c r="DM28" s="26"/>
      <c r="DN28" s="24">
        <f t="shared" si="49"/>
        <v>0</v>
      </c>
      <c r="DO28" s="24">
        <f t="shared" si="50"/>
        <v>0</v>
      </c>
      <c r="DP28" s="3"/>
      <c r="DQ28" s="26"/>
      <c r="DR28" s="24">
        <f t="shared" si="51"/>
        <v>0</v>
      </c>
      <c r="DS28" s="26"/>
      <c r="DT28" s="24">
        <f t="shared" si="52"/>
        <v>0</v>
      </c>
      <c r="DU28" s="24">
        <f t="shared" si="53"/>
        <v>0</v>
      </c>
      <c r="DV28" s="3"/>
      <c r="DW28" s="26"/>
      <c r="DX28" s="24">
        <f t="shared" si="54"/>
        <v>0</v>
      </c>
      <c r="DY28" s="26"/>
      <c r="DZ28" s="24">
        <f t="shared" si="55"/>
        <v>0</v>
      </c>
      <c r="EA28" s="24">
        <f t="shared" si="56"/>
        <v>0</v>
      </c>
      <c r="EB28" s="3"/>
      <c r="EC28" s="26"/>
      <c r="ED28" s="24">
        <f>_xlfn.XLOOKUP(EC28,'[1]DM table'!$A$4:$A$103,'[1]DM table'!$B$4:$B$103,0)</f>
        <v>0</v>
      </c>
      <c r="EE28" s="26"/>
      <c r="EF28" s="24">
        <f t="shared" si="57"/>
        <v>0</v>
      </c>
      <c r="EG28" s="24">
        <f t="shared" si="58"/>
        <v>0</v>
      </c>
      <c r="EH28" s="3"/>
      <c r="EI28" s="26"/>
      <c r="EJ28" s="24">
        <f t="shared" si="59"/>
        <v>0</v>
      </c>
      <c r="EK28" s="26"/>
      <c r="EL28" s="24">
        <f t="shared" si="60"/>
        <v>0</v>
      </c>
      <c r="EM28" s="24">
        <f t="shared" si="61"/>
        <v>0</v>
      </c>
      <c r="EN28" s="3"/>
      <c r="EO28" s="26"/>
      <c r="EP28" s="24">
        <f>_xlfn.XLOOKUP(EO28,'[1]DM table'!$E$4:$E$103,'[1]DM table'!$F$4:$F$103,0)</f>
        <v>0</v>
      </c>
      <c r="EQ28" s="26"/>
      <c r="ER28" s="24">
        <f t="shared" si="63"/>
        <v>0</v>
      </c>
      <c r="ES28" s="24">
        <f t="shared" si="64"/>
        <v>0</v>
      </c>
      <c r="ET28" s="3"/>
      <c r="EU28" s="26"/>
      <c r="EV28" s="24">
        <f t="shared" si="65"/>
        <v>0</v>
      </c>
      <c r="EW28" s="26"/>
      <c r="EX28" s="24">
        <f t="shared" si="66"/>
        <v>0</v>
      </c>
      <c r="EY28" s="24">
        <f t="shared" si="67"/>
        <v>0</v>
      </c>
      <c r="EZ28" s="3"/>
      <c r="FA28" s="26"/>
      <c r="FB28" s="24">
        <f t="shared" si="68"/>
        <v>0</v>
      </c>
      <c r="FC28" s="26"/>
      <c r="FD28" s="24">
        <f t="shared" si="69"/>
        <v>0</v>
      </c>
      <c r="FE28" s="24">
        <f t="shared" si="70"/>
        <v>0</v>
      </c>
      <c r="FF28" s="3"/>
      <c r="FG28" s="26"/>
      <c r="FH28" s="24">
        <f t="shared" si="71"/>
        <v>0</v>
      </c>
      <c r="FI28" s="26"/>
      <c r="FJ28" s="24">
        <f t="shared" si="72"/>
        <v>0</v>
      </c>
      <c r="FK28" s="24">
        <f t="shared" si="73"/>
        <v>0</v>
      </c>
    </row>
    <row r="29" spans="1:167" ht="12.75" customHeight="1" x14ac:dyDescent="0.2">
      <c r="A29" s="28" t="s">
        <v>139</v>
      </c>
      <c r="B29" s="28" t="s">
        <v>137</v>
      </c>
      <c r="C29" s="23" t="str">
        <f t="shared" si="81"/>
        <v>Reid Croisdale</v>
      </c>
      <c r="D29" s="29" t="s">
        <v>96</v>
      </c>
      <c r="E29" s="20"/>
      <c r="F29" s="55">
        <f t="shared" si="0"/>
        <v>0</v>
      </c>
      <c r="G29" s="55">
        <f>LARGE((Q29,W29,AC29,AI29,AO29,AU29,BA29,BG29,BM29,BS29,BY29,CE29,CK29,CQ29,CW29,DC29,DI29,DO29,DU29,EA29,EG29,EM29,ES29,EY29,FE29,FK29),2)</f>
        <v>0</v>
      </c>
      <c r="H29" s="55">
        <f>LARGE((Q29,W29,AC29,AI29,AO29,AU29,BA29,BG29,BM29,BS29,BY29,CE29,CK29,CQ29,CW29,DC29,DI29,DO29,DU29,EA29,EG29,EM29,ES29,EY29,FE29,FK29),3)</f>
        <v>0</v>
      </c>
      <c r="I29" s="55">
        <f t="shared" si="1"/>
        <v>0</v>
      </c>
      <c r="J29" s="64">
        <f t="shared" si="2"/>
        <v>29</v>
      </c>
      <c r="K29" s="20"/>
      <c r="L29" s="86" t="s">
        <v>138</v>
      </c>
      <c r="M29" s="85"/>
      <c r="N29" s="24">
        <f t="shared" si="3"/>
        <v>0</v>
      </c>
      <c r="O29" s="26"/>
      <c r="P29" s="24">
        <f t="shared" si="4"/>
        <v>0</v>
      </c>
      <c r="Q29" s="24">
        <f t="shared" si="5"/>
        <v>0</v>
      </c>
      <c r="R29" s="3"/>
      <c r="S29" s="26"/>
      <c r="T29" s="24">
        <f>_xlfn.XLOOKUP(S29,'[1]DM table'!$M$4:$M$103,'[1]DM table'!$N$4:$N$103,0)</f>
        <v>0</v>
      </c>
      <c r="U29" s="26"/>
      <c r="V29" s="24">
        <f t="shared" si="6"/>
        <v>0</v>
      </c>
      <c r="W29" s="24">
        <f t="shared" si="7"/>
        <v>0</v>
      </c>
      <c r="X29" s="3"/>
      <c r="Y29" s="26"/>
      <c r="Z29" s="24">
        <f>+_xlfn.XLOOKUP(Y29,'[1]DM table'!$M$4:$M$103,'[1]DM table'!$N$4:$N$103,0)</f>
        <v>0</v>
      </c>
      <c r="AA29" s="26"/>
      <c r="AB29" s="24">
        <f t="shared" si="9"/>
        <v>0</v>
      </c>
      <c r="AC29" s="24">
        <f t="shared" si="10"/>
        <v>0</v>
      </c>
      <c r="AD29" s="3"/>
      <c r="AE29" s="26"/>
      <c r="AF29" s="24">
        <f t="shared" si="11"/>
        <v>0</v>
      </c>
      <c r="AG29" s="26"/>
      <c r="AH29" s="24">
        <f t="shared" si="12"/>
        <v>0</v>
      </c>
      <c r="AI29" s="24">
        <f t="shared" si="13"/>
        <v>0</v>
      </c>
      <c r="AJ29" s="3"/>
      <c r="AK29" s="26"/>
      <c r="AL29" s="24">
        <f t="shared" si="14"/>
        <v>0</v>
      </c>
      <c r="AM29" s="26"/>
      <c r="AN29" s="24">
        <f t="shared" si="15"/>
        <v>0</v>
      </c>
      <c r="AO29" s="24">
        <f t="shared" si="16"/>
        <v>0</v>
      </c>
      <c r="AP29" s="3"/>
      <c r="AQ29" s="26"/>
      <c r="AR29" s="24">
        <f t="shared" si="17"/>
        <v>0</v>
      </c>
      <c r="AS29" s="26"/>
      <c r="AT29" s="24">
        <f t="shared" si="18"/>
        <v>0</v>
      </c>
      <c r="AU29" s="24">
        <f t="shared" si="19"/>
        <v>0</v>
      </c>
      <c r="AV29" s="3"/>
      <c r="AW29" s="26"/>
      <c r="AX29" s="24">
        <f>_xlfn.XLOOKUP(AW29,'[1]DM table'!$A$4:$A$103,'[1]DM table'!$B$4:$B$103,0)</f>
        <v>0</v>
      </c>
      <c r="AY29" s="26"/>
      <c r="AZ29" s="24">
        <f t="shared" si="20"/>
        <v>0</v>
      </c>
      <c r="BA29" s="24">
        <f t="shared" si="21"/>
        <v>0</v>
      </c>
      <c r="BB29" s="3"/>
      <c r="BC29" s="26"/>
      <c r="BD29" s="24">
        <f t="shared" si="22"/>
        <v>0</v>
      </c>
      <c r="BE29" s="26"/>
      <c r="BF29" s="24">
        <f t="shared" si="23"/>
        <v>0</v>
      </c>
      <c r="BG29" s="24">
        <f t="shared" si="24"/>
        <v>0</v>
      </c>
      <c r="BH29" s="3"/>
      <c r="BI29" s="26"/>
      <c r="BJ29" s="24">
        <f>_xlfn.XLOOKUP(BI29,'[1]DM table'!$AC$4:$AC$103,'[1]DM table'!$AD$4:$AD$103,0)</f>
        <v>0</v>
      </c>
      <c r="BK29" s="26"/>
      <c r="BL29" s="24">
        <f t="shared" si="25"/>
        <v>0</v>
      </c>
      <c r="BM29" s="24">
        <f t="shared" si="26"/>
        <v>0</v>
      </c>
      <c r="BN29" s="3"/>
      <c r="BO29" s="26"/>
      <c r="BP29" s="24">
        <f t="shared" si="27"/>
        <v>0</v>
      </c>
      <c r="BQ29" s="26"/>
      <c r="BR29" s="24">
        <f t="shared" si="28"/>
        <v>0</v>
      </c>
      <c r="BS29" s="24">
        <f t="shared" si="29"/>
        <v>0</v>
      </c>
      <c r="BT29" s="3"/>
      <c r="BU29" s="26"/>
      <c r="BV29" s="24">
        <f>_xlfn.XLOOKUP(BU29,'[1]DM table'!$U$4:$U$103,'[1]DM table'!$V$4:$V$103,0)</f>
        <v>0</v>
      </c>
      <c r="BW29" s="26"/>
      <c r="BX29" s="24">
        <f t="shared" si="30"/>
        <v>0</v>
      </c>
      <c r="BY29" s="24">
        <f t="shared" si="31"/>
        <v>0</v>
      </c>
      <c r="BZ29" s="3"/>
      <c r="CA29" s="26"/>
      <c r="CB29" s="24">
        <f t="shared" si="32"/>
        <v>0</v>
      </c>
      <c r="CC29" s="26"/>
      <c r="CD29" s="24">
        <f t="shared" si="33"/>
        <v>0</v>
      </c>
      <c r="CE29" s="24">
        <f t="shared" si="34"/>
        <v>0</v>
      </c>
      <c r="CF29" s="3"/>
      <c r="CG29" s="26"/>
      <c r="CH29" s="24">
        <f t="shared" si="35"/>
        <v>0</v>
      </c>
      <c r="CI29" s="26"/>
      <c r="CJ29" s="24">
        <f t="shared" si="36"/>
        <v>0</v>
      </c>
      <c r="CK29" s="24">
        <f t="shared" si="37"/>
        <v>0</v>
      </c>
      <c r="CL29" s="3"/>
      <c r="CM29" s="26"/>
      <c r="CN29" s="24">
        <f>_xlfn.XLOOKUP(CM29,'[1]DM table'!$A$4:$A$103,'[1]DM table'!$B$4:$B$103,0)</f>
        <v>0</v>
      </c>
      <c r="CO29" s="26"/>
      <c r="CP29" s="24">
        <f t="shared" si="38"/>
        <v>0</v>
      </c>
      <c r="CQ29" s="24">
        <f t="shared" si="39"/>
        <v>0</v>
      </c>
      <c r="CR29" s="3"/>
      <c r="CS29" s="26"/>
      <c r="CT29" s="24">
        <f t="shared" si="40"/>
        <v>0</v>
      </c>
      <c r="CU29" s="26"/>
      <c r="CV29" s="24">
        <f t="shared" si="41"/>
        <v>0</v>
      </c>
      <c r="CW29" s="24">
        <f t="shared" si="42"/>
        <v>0</v>
      </c>
      <c r="CX29" s="3"/>
      <c r="CY29" s="26"/>
      <c r="CZ29" s="24">
        <f t="shared" si="43"/>
        <v>0</v>
      </c>
      <c r="DA29" s="26"/>
      <c r="DB29" s="24">
        <f t="shared" si="44"/>
        <v>0</v>
      </c>
      <c r="DC29" s="24">
        <f t="shared" si="45"/>
        <v>0</v>
      </c>
      <c r="DD29" s="3"/>
      <c r="DE29" s="53"/>
      <c r="DF29" s="24">
        <f t="shared" si="46"/>
        <v>0</v>
      </c>
      <c r="DG29" s="26"/>
      <c r="DH29" s="24">
        <f t="shared" si="47"/>
        <v>0</v>
      </c>
      <c r="DI29" s="24">
        <f t="shared" si="48"/>
        <v>0</v>
      </c>
      <c r="DJ29" s="3"/>
      <c r="DK29" s="26"/>
      <c r="DL29" s="24">
        <f>_xlfn.XLOOKUP(DK29,'[1]DM table'!$A$4:$A$103,'[1]DM table'!$B$4:$B$103,0)</f>
        <v>0</v>
      </c>
      <c r="DM29" s="26"/>
      <c r="DN29" s="24">
        <f t="shared" si="49"/>
        <v>0</v>
      </c>
      <c r="DO29" s="24">
        <f t="shared" si="50"/>
        <v>0</v>
      </c>
      <c r="DP29" s="3"/>
      <c r="DQ29" s="26"/>
      <c r="DR29" s="24">
        <f t="shared" si="51"/>
        <v>0</v>
      </c>
      <c r="DS29" s="26"/>
      <c r="DT29" s="24">
        <f t="shared" si="52"/>
        <v>0</v>
      </c>
      <c r="DU29" s="24">
        <f t="shared" si="53"/>
        <v>0</v>
      </c>
      <c r="DV29" s="3"/>
      <c r="DW29" s="26"/>
      <c r="DX29" s="24">
        <f t="shared" si="54"/>
        <v>0</v>
      </c>
      <c r="DY29" s="26"/>
      <c r="DZ29" s="24">
        <f t="shared" si="55"/>
        <v>0</v>
      </c>
      <c r="EA29" s="24">
        <f t="shared" si="56"/>
        <v>0</v>
      </c>
      <c r="EB29" s="3"/>
      <c r="EC29" s="26"/>
      <c r="ED29" s="24">
        <f>_xlfn.XLOOKUP(EC29,'[1]DM table'!$A$4:$A$103,'[1]DM table'!$B$4:$B$103,0)</f>
        <v>0</v>
      </c>
      <c r="EE29" s="26"/>
      <c r="EF29" s="24">
        <f t="shared" si="57"/>
        <v>0</v>
      </c>
      <c r="EG29" s="24">
        <f t="shared" si="58"/>
        <v>0</v>
      </c>
      <c r="EH29" s="3"/>
      <c r="EI29" s="26"/>
      <c r="EJ29" s="24">
        <f t="shared" si="59"/>
        <v>0</v>
      </c>
      <c r="EK29" s="26"/>
      <c r="EL29" s="24">
        <f t="shared" si="60"/>
        <v>0</v>
      </c>
      <c r="EM29" s="24">
        <f t="shared" si="61"/>
        <v>0</v>
      </c>
      <c r="EN29" s="3"/>
      <c r="EO29" s="26"/>
      <c r="EP29" s="24">
        <f>_xlfn.XLOOKUP(EO29,'[1]DM table'!$E$4:$E$103,'[1]DM table'!$F$4:$F$103,0)</f>
        <v>0</v>
      </c>
      <c r="EQ29" s="26"/>
      <c r="ER29" s="24">
        <f t="shared" si="63"/>
        <v>0</v>
      </c>
      <c r="ES29" s="24">
        <f t="shared" si="64"/>
        <v>0</v>
      </c>
      <c r="ET29" s="3"/>
      <c r="EU29" s="26"/>
      <c r="EV29" s="24">
        <f t="shared" si="65"/>
        <v>0</v>
      </c>
      <c r="EW29" s="26"/>
      <c r="EX29" s="24">
        <f t="shared" si="66"/>
        <v>0</v>
      </c>
      <c r="EY29" s="24">
        <f t="shared" si="67"/>
        <v>0</v>
      </c>
      <c r="EZ29" s="3"/>
      <c r="FA29" s="26"/>
      <c r="FB29" s="24">
        <f t="shared" si="68"/>
        <v>0</v>
      </c>
      <c r="FC29" s="26"/>
      <c r="FD29" s="24">
        <f t="shared" si="69"/>
        <v>0</v>
      </c>
      <c r="FE29" s="24">
        <f t="shared" si="70"/>
        <v>0</v>
      </c>
      <c r="FF29" s="3"/>
      <c r="FG29" s="26"/>
      <c r="FH29" s="24">
        <f t="shared" si="71"/>
        <v>0</v>
      </c>
      <c r="FI29" s="26"/>
      <c r="FJ29" s="24">
        <f t="shared" si="72"/>
        <v>0</v>
      </c>
      <c r="FK29" s="24">
        <f t="shared" si="73"/>
        <v>0</v>
      </c>
    </row>
    <row r="30" spans="1:167" ht="12.75" customHeight="1" x14ac:dyDescent="0.2">
      <c r="A30" s="28" t="s">
        <v>141</v>
      </c>
      <c r="B30" s="28" t="s">
        <v>140</v>
      </c>
      <c r="C30" s="23" t="str">
        <f t="shared" si="81"/>
        <v>Seth Schauenberg</v>
      </c>
      <c r="D30" s="29" t="s">
        <v>78</v>
      </c>
      <c r="E30" s="20"/>
      <c r="F30" s="55">
        <f t="shared" si="0"/>
        <v>467.6550023485205</v>
      </c>
      <c r="G30" s="55">
        <f>LARGE((Q30,W30,AC30,AI30,AO30,AU30,BA30,BG30,BM30,BS30,BY30,CE30,CK30,CQ30,CW30,DC30,DI30,DO30,DU30,EA30,EG30,EM30,ES30,EY30,FE30,FK30),2)</f>
        <v>431.65238536359431</v>
      </c>
      <c r="H30" s="55">
        <f>LARGE((Q30,W30,AC30,AI30,AO30,AU30,BA30,BG30,BM30,BS30,BY30,CE30,CK30,CQ30,CW30,DC30,DI30,DO30,DU30,EA30,EG30,EM30,ES30,EY30,FE30,FK30),3)</f>
        <v>331.71916192590544</v>
      </c>
      <c r="I30" s="55">
        <f t="shared" si="1"/>
        <v>1231.0265496380202</v>
      </c>
      <c r="J30" s="64">
        <f t="shared" si="2"/>
        <v>8</v>
      </c>
      <c r="K30" s="20"/>
      <c r="L30" s="86" t="s">
        <v>142</v>
      </c>
      <c r="M30" s="85"/>
      <c r="N30" s="24">
        <f t="shared" si="3"/>
        <v>0</v>
      </c>
      <c r="O30" s="26"/>
      <c r="P30" s="24">
        <f t="shared" si="4"/>
        <v>0</v>
      </c>
      <c r="Q30" s="24">
        <f t="shared" si="5"/>
        <v>0</v>
      </c>
      <c r="R30" s="3"/>
      <c r="S30" s="26"/>
      <c r="T30" s="24">
        <f>_xlfn.XLOOKUP(S30,'[1]DM table'!$M$4:$M$103,'[1]DM table'!$N$4:$N$103,0)</f>
        <v>0</v>
      </c>
      <c r="U30" s="26"/>
      <c r="V30" s="24">
        <f t="shared" si="6"/>
        <v>0</v>
      </c>
      <c r="W30" s="24">
        <f t="shared" si="7"/>
        <v>0</v>
      </c>
      <c r="X30" s="3"/>
      <c r="Y30" s="26"/>
      <c r="Z30" s="24">
        <f>+_xlfn.XLOOKUP(Y30,'[1]DM table'!$M$4:$M$103,'[1]DM table'!$N$4:$N$103,0)</f>
        <v>0</v>
      </c>
      <c r="AA30" s="26"/>
      <c r="AB30" s="24">
        <f t="shared" si="9"/>
        <v>0</v>
      </c>
      <c r="AC30" s="24">
        <f t="shared" si="10"/>
        <v>0</v>
      </c>
      <c r="AD30" s="3"/>
      <c r="AE30" s="26"/>
      <c r="AF30" s="24">
        <f t="shared" si="11"/>
        <v>0</v>
      </c>
      <c r="AG30" s="26"/>
      <c r="AH30" s="24">
        <f t="shared" si="12"/>
        <v>0</v>
      </c>
      <c r="AI30" s="24">
        <f t="shared" si="13"/>
        <v>0</v>
      </c>
      <c r="AJ30" s="3"/>
      <c r="AK30" s="26"/>
      <c r="AL30" s="24">
        <f t="shared" si="14"/>
        <v>0</v>
      </c>
      <c r="AM30" s="26"/>
      <c r="AN30" s="24">
        <f t="shared" si="15"/>
        <v>0</v>
      </c>
      <c r="AO30" s="24">
        <f t="shared" si="16"/>
        <v>0</v>
      </c>
      <c r="AP30" s="3"/>
      <c r="AQ30" s="26"/>
      <c r="AR30" s="24">
        <f t="shared" si="17"/>
        <v>0</v>
      </c>
      <c r="AS30" s="26"/>
      <c r="AT30" s="24">
        <f t="shared" si="18"/>
        <v>0</v>
      </c>
      <c r="AU30" s="24">
        <f t="shared" si="19"/>
        <v>0</v>
      </c>
      <c r="AV30" s="3"/>
      <c r="AW30" s="26"/>
      <c r="AX30" s="24">
        <f>_xlfn.XLOOKUP(AW30,'[1]DM table'!$A$4:$A$103,'[1]DM table'!$B$4:$B$103,0)</f>
        <v>0</v>
      </c>
      <c r="AY30" s="26"/>
      <c r="AZ30" s="24">
        <f t="shared" si="20"/>
        <v>0</v>
      </c>
      <c r="BA30" s="24">
        <f t="shared" si="21"/>
        <v>0</v>
      </c>
      <c r="BB30" s="3"/>
      <c r="BC30" s="26">
        <v>36.78</v>
      </c>
      <c r="BD30" s="24">
        <f t="shared" si="22"/>
        <v>331.71916192590544</v>
      </c>
      <c r="BE30" s="26"/>
      <c r="BF30" s="24">
        <f t="shared" si="23"/>
        <v>0</v>
      </c>
      <c r="BG30" s="24">
        <f t="shared" si="24"/>
        <v>331.71916192590544</v>
      </c>
      <c r="BH30" s="3"/>
      <c r="BI30" s="26"/>
      <c r="BJ30" s="24">
        <f>_xlfn.XLOOKUP(BI30,'[1]DM table'!$AC$4:$AC$103,'[1]DM table'!$AD$4:$AD$103,0)</f>
        <v>0</v>
      </c>
      <c r="BK30" s="26"/>
      <c r="BL30" s="24">
        <f t="shared" si="25"/>
        <v>0</v>
      </c>
      <c r="BM30" s="24">
        <f t="shared" si="26"/>
        <v>0</v>
      </c>
      <c r="BN30" s="3"/>
      <c r="BO30" s="26"/>
      <c r="BP30" s="24">
        <f t="shared" si="27"/>
        <v>0</v>
      </c>
      <c r="BQ30" s="26"/>
      <c r="BR30" s="24">
        <f t="shared" si="28"/>
        <v>0</v>
      </c>
      <c r="BS30" s="24">
        <f t="shared" si="29"/>
        <v>0</v>
      </c>
      <c r="BT30" s="3"/>
      <c r="BU30" s="26"/>
      <c r="BV30" s="24">
        <f>_xlfn.XLOOKUP(BU30,'[1]DM table'!$U$4:$U$103,'[1]DM table'!$V$4:$V$103,0)</f>
        <v>0</v>
      </c>
      <c r="BW30" s="26"/>
      <c r="BX30" s="24">
        <f t="shared" si="30"/>
        <v>0</v>
      </c>
      <c r="BY30" s="24">
        <f t="shared" si="31"/>
        <v>0</v>
      </c>
      <c r="BZ30" s="3"/>
      <c r="CA30" s="26"/>
      <c r="CB30" s="24">
        <f t="shared" si="32"/>
        <v>0</v>
      </c>
      <c r="CC30" s="26"/>
      <c r="CD30" s="24">
        <f t="shared" si="33"/>
        <v>0</v>
      </c>
      <c r="CE30" s="24">
        <f t="shared" si="34"/>
        <v>0</v>
      </c>
      <c r="CF30" s="3"/>
      <c r="CG30" s="26"/>
      <c r="CH30" s="24">
        <f t="shared" si="35"/>
        <v>0</v>
      </c>
      <c r="CI30" s="26"/>
      <c r="CJ30" s="24">
        <f t="shared" si="36"/>
        <v>0</v>
      </c>
      <c r="CK30" s="24">
        <f t="shared" si="37"/>
        <v>0</v>
      </c>
      <c r="CL30" s="3"/>
      <c r="CM30" s="26"/>
      <c r="CN30" s="24">
        <f>_xlfn.XLOOKUP(CM30,'[1]DM table'!$A$4:$A$103,'[1]DM table'!$B$4:$B$103,0)</f>
        <v>0</v>
      </c>
      <c r="CO30" s="26"/>
      <c r="CP30" s="24">
        <f t="shared" si="38"/>
        <v>0</v>
      </c>
      <c r="CQ30" s="24">
        <f t="shared" si="39"/>
        <v>0</v>
      </c>
      <c r="CR30" s="3"/>
      <c r="CS30" s="26"/>
      <c r="CT30" s="24">
        <f t="shared" si="40"/>
        <v>0</v>
      </c>
      <c r="CU30" s="26"/>
      <c r="CV30" s="24">
        <f t="shared" si="41"/>
        <v>0</v>
      </c>
      <c r="CW30" s="24">
        <f t="shared" si="42"/>
        <v>0</v>
      </c>
      <c r="CX30" s="3"/>
      <c r="CY30" s="26"/>
      <c r="CZ30" s="24">
        <f t="shared" si="43"/>
        <v>0</v>
      </c>
      <c r="DA30" s="26"/>
      <c r="DB30" s="24">
        <f t="shared" si="44"/>
        <v>0</v>
      </c>
      <c r="DC30" s="24">
        <f t="shared" si="45"/>
        <v>0</v>
      </c>
      <c r="DD30" s="3"/>
      <c r="DE30" s="53"/>
      <c r="DF30" s="24">
        <f t="shared" si="46"/>
        <v>0</v>
      </c>
      <c r="DG30" s="26"/>
      <c r="DH30" s="24">
        <f t="shared" si="47"/>
        <v>0</v>
      </c>
      <c r="DI30" s="24">
        <f t="shared" si="48"/>
        <v>0</v>
      </c>
      <c r="DJ30" s="3"/>
      <c r="DK30" s="26"/>
      <c r="DL30" s="24">
        <f>_xlfn.XLOOKUP(DK30,'[1]DM table'!$A$4:$A$103,'[1]DM table'!$B$4:$B$103,0)</f>
        <v>0</v>
      </c>
      <c r="DM30" s="26"/>
      <c r="DN30" s="24">
        <f t="shared" si="49"/>
        <v>0</v>
      </c>
      <c r="DO30" s="24">
        <f t="shared" si="50"/>
        <v>0</v>
      </c>
      <c r="DP30" s="3"/>
      <c r="DQ30" s="26">
        <v>57.35</v>
      </c>
      <c r="DR30" s="24">
        <f t="shared" si="51"/>
        <v>431.65238536359431</v>
      </c>
      <c r="DS30" s="26"/>
      <c r="DT30" s="24">
        <f t="shared" si="52"/>
        <v>0</v>
      </c>
      <c r="DU30" s="24">
        <f t="shared" si="53"/>
        <v>431.65238536359431</v>
      </c>
      <c r="DV30" s="3"/>
      <c r="DW30" s="26">
        <v>61.27</v>
      </c>
      <c r="DX30" s="24">
        <f t="shared" si="54"/>
        <v>467.6550023485205</v>
      </c>
      <c r="DY30" s="26"/>
      <c r="DZ30" s="24">
        <f t="shared" si="55"/>
        <v>0</v>
      </c>
      <c r="EA30" s="24">
        <f t="shared" si="56"/>
        <v>467.6550023485205</v>
      </c>
      <c r="EB30" s="3"/>
      <c r="EC30" s="26"/>
      <c r="ED30" s="24">
        <f>_xlfn.XLOOKUP(EC30,'[1]DM table'!$A$4:$A$103,'[1]DM table'!$B$4:$B$103,0)</f>
        <v>0</v>
      </c>
      <c r="EE30" s="26"/>
      <c r="EF30" s="24">
        <f t="shared" si="57"/>
        <v>0</v>
      </c>
      <c r="EG30" s="24">
        <f t="shared" si="58"/>
        <v>0</v>
      </c>
      <c r="EH30" s="3"/>
      <c r="EI30" s="26"/>
      <c r="EJ30" s="24">
        <f t="shared" si="59"/>
        <v>0</v>
      </c>
      <c r="EK30" s="26"/>
      <c r="EL30" s="24">
        <f t="shared" si="60"/>
        <v>0</v>
      </c>
      <c r="EM30" s="24">
        <f t="shared" si="61"/>
        <v>0</v>
      </c>
      <c r="EN30" s="3"/>
      <c r="EO30" s="26"/>
      <c r="EP30" s="24">
        <f>_xlfn.XLOOKUP(EO30,'[1]DM table'!$E$4:$E$103,'[1]DM table'!$F$4:$F$103,0)</f>
        <v>0</v>
      </c>
      <c r="EQ30" s="26"/>
      <c r="ER30" s="24">
        <f t="shared" si="63"/>
        <v>0</v>
      </c>
      <c r="ES30" s="24">
        <f t="shared" si="64"/>
        <v>0</v>
      </c>
      <c r="ET30" s="3"/>
      <c r="EU30" s="26"/>
      <c r="EV30" s="24">
        <f t="shared" si="65"/>
        <v>0</v>
      </c>
      <c r="EW30" s="26"/>
      <c r="EX30" s="24">
        <f t="shared" si="66"/>
        <v>0</v>
      </c>
      <c r="EY30" s="24">
        <f t="shared" si="67"/>
        <v>0</v>
      </c>
      <c r="EZ30" s="3"/>
      <c r="FA30" s="26"/>
      <c r="FB30" s="24">
        <f t="shared" si="68"/>
        <v>0</v>
      </c>
      <c r="FC30" s="26"/>
      <c r="FD30" s="24">
        <f t="shared" si="69"/>
        <v>0</v>
      </c>
      <c r="FE30" s="24">
        <f t="shared" si="70"/>
        <v>0</v>
      </c>
      <c r="FF30" s="3"/>
      <c r="FG30" s="26"/>
      <c r="FH30" s="24">
        <f t="shared" si="71"/>
        <v>0</v>
      </c>
      <c r="FI30" s="26"/>
      <c r="FJ30" s="24">
        <f t="shared" si="72"/>
        <v>0</v>
      </c>
      <c r="FK30" s="24">
        <f t="shared" si="73"/>
        <v>0</v>
      </c>
    </row>
    <row r="31" spans="1:167" ht="12.75" customHeight="1" x14ac:dyDescent="0.15">
      <c r="A31" s="28" t="s">
        <v>251</v>
      </c>
      <c r="B31" s="28" t="s">
        <v>132</v>
      </c>
      <c r="C31" s="23" t="str">
        <f t="shared" si="81"/>
        <v>William Meier</v>
      </c>
      <c r="D31" s="29" t="s">
        <v>245</v>
      </c>
      <c r="E31" s="20"/>
      <c r="F31" s="55">
        <f t="shared" si="0"/>
        <v>411.35701401415292</v>
      </c>
      <c r="G31" s="55">
        <f>LARGE((Q31,W31,AC31,AI31,AO31,AU31,BA31,BG31,BM31,BS31,BY31,CE31,CK31,CQ31,CW31,DC31,DI31,DO31,DU31,EA31,EG31,EM31,ES31,EY31,FE31,FK31),2)</f>
        <v>372.63157894736838</v>
      </c>
      <c r="H31" s="55">
        <f>LARGE((Q31,W31,AC31,AI31,AO31,AU31,BA31,BG31,BM31,BS31,BY31,CE31,CK31,CQ31,CW31,DC31,DI31,DO31,DU31,EA31,EG31,EM31,ES31,EY31,FE31,FK31),3)</f>
        <v>0</v>
      </c>
      <c r="I31" s="55">
        <f t="shared" si="1"/>
        <v>783.98859296152136</v>
      </c>
      <c r="J31" s="64">
        <f t="shared" si="2"/>
        <v>12</v>
      </c>
      <c r="K31" s="20"/>
      <c r="L31" s="86" t="s">
        <v>252</v>
      </c>
      <c r="M31" s="85"/>
      <c r="N31" s="24">
        <f t="shared" si="3"/>
        <v>0</v>
      </c>
      <c r="O31" s="26"/>
      <c r="P31" s="24">
        <f t="shared" si="4"/>
        <v>0</v>
      </c>
      <c r="Q31" s="24">
        <f t="shared" si="5"/>
        <v>0</v>
      </c>
      <c r="R31" s="3"/>
      <c r="S31" s="26"/>
      <c r="T31" s="24">
        <f>_xlfn.XLOOKUP(S31,'[1]DM table'!$M$4:$M$103,'[1]DM table'!$N$4:$N$103,0)</f>
        <v>0</v>
      </c>
      <c r="U31" s="26"/>
      <c r="V31" s="24">
        <f t="shared" si="6"/>
        <v>0</v>
      </c>
      <c r="W31" s="24">
        <f t="shared" si="7"/>
        <v>0</v>
      </c>
      <c r="X31" s="3"/>
      <c r="Y31" s="26"/>
      <c r="Z31" s="24">
        <f>+_xlfn.XLOOKUP(Y31,'[1]DM table'!$M$4:$M$103,'[1]DM table'!$N$4:$N$103,0)</f>
        <v>0</v>
      </c>
      <c r="AA31" s="26"/>
      <c r="AB31" s="24">
        <f t="shared" si="9"/>
        <v>0</v>
      </c>
      <c r="AC31" s="24">
        <f t="shared" si="10"/>
        <v>0</v>
      </c>
      <c r="AD31" s="3"/>
      <c r="AE31" s="26"/>
      <c r="AF31" s="24">
        <f t="shared" si="11"/>
        <v>0</v>
      </c>
      <c r="AG31" s="26"/>
      <c r="AH31" s="24">
        <f t="shared" si="12"/>
        <v>0</v>
      </c>
      <c r="AI31" s="24">
        <f t="shared" si="13"/>
        <v>0</v>
      </c>
      <c r="AJ31" s="3"/>
      <c r="AK31" s="26"/>
      <c r="AL31" s="24">
        <f t="shared" si="14"/>
        <v>0</v>
      </c>
      <c r="AM31" s="26"/>
      <c r="AN31" s="24">
        <f t="shared" si="15"/>
        <v>0</v>
      </c>
      <c r="AO31" s="24">
        <f t="shared" si="16"/>
        <v>0</v>
      </c>
      <c r="AP31" s="3"/>
      <c r="AQ31" s="26">
        <v>35.4</v>
      </c>
      <c r="AR31" s="24">
        <f t="shared" si="17"/>
        <v>372.63157894736838</v>
      </c>
      <c r="AS31" s="26"/>
      <c r="AT31" s="24">
        <f t="shared" si="18"/>
        <v>0</v>
      </c>
      <c r="AU31" s="24">
        <f t="shared" si="19"/>
        <v>372.63157894736838</v>
      </c>
      <c r="AV31" s="3"/>
      <c r="AW31" s="26"/>
      <c r="AX31" s="24">
        <f>_xlfn.XLOOKUP(AW31,'[1]DM table'!$A$4:$A$103,'[1]DM table'!$B$4:$B$103,0)</f>
        <v>0</v>
      </c>
      <c r="AY31" s="26"/>
      <c r="AZ31" s="24">
        <f t="shared" si="20"/>
        <v>0</v>
      </c>
      <c r="BA31" s="24">
        <f t="shared" si="21"/>
        <v>0</v>
      </c>
      <c r="BB31" s="3"/>
      <c r="BC31" s="26">
        <v>45.61</v>
      </c>
      <c r="BD31" s="24">
        <f t="shared" si="22"/>
        <v>411.35701401415292</v>
      </c>
      <c r="BE31" s="26"/>
      <c r="BF31" s="24">
        <f t="shared" si="23"/>
        <v>0</v>
      </c>
      <c r="BG31" s="24">
        <f t="shared" si="24"/>
        <v>411.35701401415292</v>
      </c>
      <c r="BH31" s="3"/>
      <c r="BI31" s="26"/>
      <c r="BJ31" s="24">
        <f>_xlfn.XLOOKUP(BI31,'[1]DM table'!$AC$4:$AC$103,'[1]DM table'!$AD$4:$AD$103,0)</f>
        <v>0</v>
      </c>
      <c r="BK31" s="26"/>
      <c r="BL31" s="24">
        <f t="shared" si="25"/>
        <v>0</v>
      </c>
      <c r="BM31" s="24">
        <f t="shared" si="26"/>
        <v>0</v>
      </c>
      <c r="BN31" s="3"/>
      <c r="BO31" s="26"/>
      <c r="BP31" s="24">
        <f t="shared" si="27"/>
        <v>0</v>
      </c>
      <c r="BQ31" s="26"/>
      <c r="BR31" s="24">
        <f t="shared" si="28"/>
        <v>0</v>
      </c>
      <c r="BS31" s="24">
        <f t="shared" si="29"/>
        <v>0</v>
      </c>
      <c r="BT31" s="3"/>
      <c r="BU31" s="26"/>
      <c r="BV31" s="24">
        <f>_xlfn.XLOOKUP(BU31,'[1]DM table'!$U$4:$U$103,'[1]DM table'!$V$4:$V$103,0)</f>
        <v>0</v>
      </c>
      <c r="BW31" s="26"/>
      <c r="BX31" s="24">
        <f t="shared" si="30"/>
        <v>0</v>
      </c>
      <c r="BY31" s="24">
        <f t="shared" si="31"/>
        <v>0</v>
      </c>
      <c r="BZ31" s="3"/>
      <c r="CA31" s="26"/>
      <c r="CB31" s="24">
        <f t="shared" si="32"/>
        <v>0</v>
      </c>
      <c r="CC31" s="26"/>
      <c r="CD31" s="24">
        <f t="shared" si="33"/>
        <v>0</v>
      </c>
      <c r="CE31" s="24">
        <f t="shared" si="34"/>
        <v>0</v>
      </c>
      <c r="CF31" s="3"/>
      <c r="CG31" s="26"/>
      <c r="CH31" s="24">
        <f t="shared" si="35"/>
        <v>0</v>
      </c>
      <c r="CI31" s="26"/>
      <c r="CJ31" s="24">
        <f t="shared" si="36"/>
        <v>0</v>
      </c>
      <c r="CK31" s="24">
        <f t="shared" si="37"/>
        <v>0</v>
      </c>
      <c r="CL31" s="3"/>
      <c r="CM31" s="26"/>
      <c r="CN31" s="24">
        <f>_xlfn.XLOOKUP(CM31,'[1]DM table'!$A$4:$A$103,'[1]DM table'!$B$4:$B$103,0)</f>
        <v>0</v>
      </c>
      <c r="CO31" s="26"/>
      <c r="CP31" s="24">
        <f t="shared" si="38"/>
        <v>0</v>
      </c>
      <c r="CQ31" s="24">
        <f t="shared" si="39"/>
        <v>0</v>
      </c>
      <c r="CR31" s="3"/>
      <c r="CS31" s="26"/>
      <c r="CT31" s="24">
        <f t="shared" si="40"/>
        <v>0</v>
      </c>
      <c r="CU31" s="26"/>
      <c r="CV31" s="24">
        <f t="shared" si="41"/>
        <v>0</v>
      </c>
      <c r="CW31" s="24">
        <f t="shared" si="42"/>
        <v>0</v>
      </c>
      <c r="CX31" s="3"/>
      <c r="CY31" s="26"/>
      <c r="CZ31" s="24">
        <f t="shared" si="43"/>
        <v>0</v>
      </c>
      <c r="DA31" s="26"/>
      <c r="DB31" s="24">
        <f t="shared" si="44"/>
        <v>0</v>
      </c>
      <c r="DC31" s="24">
        <f t="shared" si="45"/>
        <v>0</v>
      </c>
      <c r="DD31" s="3"/>
      <c r="DE31" s="26"/>
      <c r="DF31" s="24">
        <f t="shared" si="46"/>
        <v>0</v>
      </c>
      <c r="DG31" s="26"/>
      <c r="DH31" s="24">
        <f t="shared" si="47"/>
        <v>0</v>
      </c>
      <c r="DI31" s="24">
        <f t="shared" si="48"/>
        <v>0</v>
      </c>
      <c r="DJ31" s="3"/>
      <c r="DK31" s="26"/>
      <c r="DL31" s="24">
        <f>_xlfn.XLOOKUP(DK31,'[1]DM table'!$A$4:$A$103,'[1]DM table'!$B$4:$B$103,0)</f>
        <v>0</v>
      </c>
      <c r="DM31" s="26"/>
      <c r="DN31" s="24">
        <f t="shared" si="49"/>
        <v>0</v>
      </c>
      <c r="DO31" s="24">
        <f t="shared" si="50"/>
        <v>0</v>
      </c>
      <c r="DP31" s="3"/>
      <c r="DQ31" s="26"/>
      <c r="DR31" s="24">
        <f t="shared" si="51"/>
        <v>0</v>
      </c>
      <c r="DS31" s="26"/>
      <c r="DT31" s="24">
        <f t="shared" si="52"/>
        <v>0</v>
      </c>
      <c r="DU31" s="24">
        <f t="shared" si="53"/>
        <v>0</v>
      </c>
      <c r="DV31" s="3"/>
      <c r="DW31" s="26"/>
      <c r="DX31" s="24">
        <f t="shared" si="54"/>
        <v>0</v>
      </c>
      <c r="DY31" s="26"/>
      <c r="DZ31" s="24">
        <f t="shared" si="55"/>
        <v>0</v>
      </c>
      <c r="EA31" s="24">
        <f t="shared" si="56"/>
        <v>0</v>
      </c>
      <c r="EB31" s="3"/>
      <c r="EC31" s="26"/>
      <c r="ED31" s="24">
        <f>_xlfn.XLOOKUP(EC31,'[1]DM table'!$A$4:$A$103,'[1]DM table'!$B$4:$B$103,0)</f>
        <v>0</v>
      </c>
      <c r="EE31" s="26"/>
      <c r="EF31" s="24">
        <f t="shared" si="57"/>
        <v>0</v>
      </c>
      <c r="EG31" s="24">
        <f t="shared" si="58"/>
        <v>0</v>
      </c>
      <c r="EH31" s="3"/>
      <c r="EI31" s="26"/>
      <c r="EJ31" s="24">
        <f t="shared" si="59"/>
        <v>0</v>
      </c>
      <c r="EK31" s="26"/>
      <c r="EL31" s="24">
        <f t="shared" si="60"/>
        <v>0</v>
      </c>
      <c r="EM31" s="24">
        <f t="shared" si="61"/>
        <v>0</v>
      </c>
      <c r="EN31" s="3"/>
      <c r="EO31" s="26"/>
      <c r="EP31" s="24">
        <f>_xlfn.XLOOKUP(EO31,'[1]DM table'!$E$4:$E$103,'[1]DM table'!$F$4:$F$103,0)</f>
        <v>0</v>
      </c>
      <c r="EQ31" s="26"/>
      <c r="ER31" s="24">
        <f t="shared" si="63"/>
        <v>0</v>
      </c>
      <c r="ES31" s="24">
        <f t="shared" si="64"/>
        <v>0</v>
      </c>
      <c r="ET31" s="3"/>
      <c r="EU31" s="26"/>
      <c r="EV31" s="24">
        <f t="shared" si="65"/>
        <v>0</v>
      </c>
      <c r="EW31" s="26"/>
      <c r="EX31" s="24">
        <f t="shared" si="66"/>
        <v>0</v>
      </c>
      <c r="EY31" s="24">
        <f t="shared" si="67"/>
        <v>0</v>
      </c>
      <c r="EZ31" s="3"/>
      <c r="FA31" s="26"/>
      <c r="FB31" s="24">
        <f t="shared" si="68"/>
        <v>0</v>
      </c>
      <c r="FC31" s="26"/>
      <c r="FD31" s="24">
        <f t="shared" si="69"/>
        <v>0</v>
      </c>
      <c r="FE31" s="24">
        <f t="shared" si="70"/>
        <v>0</v>
      </c>
      <c r="FF31" s="3"/>
      <c r="FG31" s="26"/>
      <c r="FH31" s="24">
        <f t="shared" si="71"/>
        <v>0</v>
      </c>
      <c r="FI31" s="26"/>
      <c r="FJ31" s="24">
        <f t="shared" si="72"/>
        <v>0</v>
      </c>
      <c r="FK31" s="24">
        <f t="shared" si="73"/>
        <v>0</v>
      </c>
    </row>
    <row r="32" spans="1:167" ht="12.75" customHeight="1" x14ac:dyDescent="0.15">
      <c r="A32" s="28" t="s">
        <v>144</v>
      </c>
      <c r="B32" s="28" t="s">
        <v>143</v>
      </c>
      <c r="C32" s="23" t="str">
        <f t="shared" si="81"/>
        <v>Jayse Vandervelde</v>
      </c>
      <c r="D32" s="29" t="s">
        <v>107</v>
      </c>
      <c r="E32" s="20"/>
      <c r="F32" s="55">
        <f t="shared" si="0"/>
        <v>0</v>
      </c>
      <c r="G32" s="55">
        <f>LARGE((Q32,W32,AC32,AI32,AO32,AU32,BA32,BG32,BM32,BS32,BY32,CE32,CK32,CQ32,CW32,DC32,DI32,DO32,DU32,EA32,EG32,EM32,ES32,EY32,FE32,FK32),2)</f>
        <v>0</v>
      </c>
      <c r="H32" s="55">
        <f>LARGE((Q32,W32,AC32,AI32,AO32,AU32,BA32,BG32,BM32,BS32,BY32,CE32,CK32,CQ32,CW32,DC32,DI32,DO32,DU32,EA32,EG32,EM32,ES32,EY32,FE32,FK32),3)</f>
        <v>0</v>
      </c>
      <c r="I32" s="55">
        <f t="shared" si="1"/>
        <v>0</v>
      </c>
      <c r="J32" s="64">
        <f t="shared" si="2"/>
        <v>29</v>
      </c>
      <c r="K32" s="20"/>
      <c r="L32" s="86" t="s">
        <v>145</v>
      </c>
      <c r="M32" s="85"/>
      <c r="N32" s="24">
        <f t="shared" si="3"/>
        <v>0</v>
      </c>
      <c r="O32" s="26"/>
      <c r="P32" s="24">
        <f t="shared" si="4"/>
        <v>0</v>
      </c>
      <c r="Q32" s="24">
        <f t="shared" si="5"/>
        <v>0</v>
      </c>
      <c r="R32" s="3"/>
      <c r="S32" s="26"/>
      <c r="T32" s="24">
        <f>_xlfn.XLOOKUP(S32,'[1]DM table'!$M$4:$M$103,'[1]DM table'!$N$4:$N$103,0)</f>
        <v>0</v>
      </c>
      <c r="U32" s="26"/>
      <c r="V32" s="24">
        <f t="shared" si="6"/>
        <v>0</v>
      </c>
      <c r="W32" s="24">
        <f t="shared" si="7"/>
        <v>0</v>
      </c>
      <c r="X32" s="3"/>
      <c r="Y32" s="26"/>
      <c r="Z32" s="24">
        <f>+_xlfn.XLOOKUP(Y32,'[1]DM table'!$M$4:$M$103,'[1]DM table'!$N$4:$N$103,0)</f>
        <v>0</v>
      </c>
      <c r="AA32" s="26"/>
      <c r="AB32" s="24">
        <f t="shared" si="9"/>
        <v>0</v>
      </c>
      <c r="AC32" s="24">
        <f t="shared" si="10"/>
        <v>0</v>
      </c>
      <c r="AD32" s="3"/>
      <c r="AE32" s="26"/>
      <c r="AF32" s="24">
        <f t="shared" si="11"/>
        <v>0</v>
      </c>
      <c r="AG32" s="26"/>
      <c r="AH32" s="24">
        <f t="shared" si="12"/>
        <v>0</v>
      </c>
      <c r="AI32" s="24">
        <f t="shared" si="13"/>
        <v>0</v>
      </c>
      <c r="AJ32" s="3"/>
      <c r="AK32" s="26"/>
      <c r="AL32" s="24">
        <f t="shared" si="14"/>
        <v>0</v>
      </c>
      <c r="AM32" s="26"/>
      <c r="AN32" s="24">
        <f t="shared" si="15"/>
        <v>0</v>
      </c>
      <c r="AO32" s="24">
        <f t="shared" si="16"/>
        <v>0</v>
      </c>
      <c r="AP32" s="3"/>
      <c r="AQ32" s="26"/>
      <c r="AR32" s="24">
        <f t="shared" si="17"/>
        <v>0</v>
      </c>
      <c r="AS32" s="26"/>
      <c r="AT32" s="24">
        <f t="shared" si="18"/>
        <v>0</v>
      </c>
      <c r="AU32" s="24">
        <f t="shared" si="19"/>
        <v>0</v>
      </c>
      <c r="AV32" s="3"/>
      <c r="AW32" s="26"/>
      <c r="AX32" s="24">
        <f>_xlfn.XLOOKUP(AW32,'[1]DM table'!$A$4:$A$103,'[1]DM table'!$B$4:$B$103,0)</f>
        <v>0</v>
      </c>
      <c r="AY32" s="26"/>
      <c r="AZ32" s="24">
        <f t="shared" si="20"/>
        <v>0</v>
      </c>
      <c r="BA32" s="24">
        <f t="shared" si="21"/>
        <v>0</v>
      </c>
      <c r="BB32" s="3"/>
      <c r="BC32" s="26"/>
      <c r="BD32" s="24">
        <f t="shared" si="22"/>
        <v>0</v>
      </c>
      <c r="BE32" s="26"/>
      <c r="BF32" s="24">
        <f t="shared" si="23"/>
        <v>0</v>
      </c>
      <c r="BG32" s="24">
        <f t="shared" si="24"/>
        <v>0</v>
      </c>
      <c r="BH32" s="3"/>
      <c r="BI32" s="26"/>
      <c r="BJ32" s="24">
        <f>_xlfn.XLOOKUP(BI32,'[1]DM table'!$AC$4:$AC$103,'[1]DM table'!$AD$4:$AD$103,0)</f>
        <v>0</v>
      </c>
      <c r="BK32" s="26"/>
      <c r="BL32" s="24">
        <f t="shared" si="25"/>
        <v>0</v>
      </c>
      <c r="BM32" s="24">
        <f t="shared" si="26"/>
        <v>0</v>
      </c>
      <c r="BN32" s="3"/>
      <c r="BO32" s="26"/>
      <c r="BP32" s="24">
        <f t="shared" si="27"/>
        <v>0</v>
      </c>
      <c r="BQ32" s="26"/>
      <c r="BR32" s="24">
        <f t="shared" si="28"/>
        <v>0</v>
      </c>
      <c r="BS32" s="24">
        <f t="shared" si="29"/>
        <v>0</v>
      </c>
      <c r="BT32" s="3"/>
      <c r="BU32" s="26"/>
      <c r="BV32" s="24">
        <f>_xlfn.XLOOKUP(BU32,'[1]DM table'!$U$4:$U$103,'[1]DM table'!$V$4:$V$103,0)</f>
        <v>0</v>
      </c>
      <c r="BW32" s="26"/>
      <c r="BX32" s="24">
        <f t="shared" si="30"/>
        <v>0</v>
      </c>
      <c r="BY32" s="24">
        <f t="shared" si="31"/>
        <v>0</v>
      </c>
      <c r="BZ32" s="3"/>
      <c r="CA32" s="26"/>
      <c r="CB32" s="24">
        <f t="shared" si="32"/>
        <v>0</v>
      </c>
      <c r="CC32" s="26"/>
      <c r="CD32" s="24">
        <f t="shared" si="33"/>
        <v>0</v>
      </c>
      <c r="CE32" s="24">
        <f t="shared" si="34"/>
        <v>0</v>
      </c>
      <c r="CF32" s="3"/>
      <c r="CG32" s="26"/>
      <c r="CH32" s="24">
        <f t="shared" si="35"/>
        <v>0</v>
      </c>
      <c r="CI32" s="26"/>
      <c r="CJ32" s="24">
        <f t="shared" si="36"/>
        <v>0</v>
      </c>
      <c r="CK32" s="24">
        <f t="shared" si="37"/>
        <v>0</v>
      </c>
      <c r="CL32" s="3"/>
      <c r="CM32" s="26"/>
      <c r="CN32" s="24">
        <f>_xlfn.XLOOKUP(CM32,'[1]DM table'!$A$4:$A$103,'[1]DM table'!$B$4:$B$103,0)</f>
        <v>0</v>
      </c>
      <c r="CO32" s="26"/>
      <c r="CP32" s="24">
        <f t="shared" si="38"/>
        <v>0</v>
      </c>
      <c r="CQ32" s="24">
        <f t="shared" si="39"/>
        <v>0</v>
      </c>
      <c r="CR32" s="3"/>
      <c r="CS32" s="26"/>
      <c r="CT32" s="24">
        <f t="shared" si="40"/>
        <v>0</v>
      </c>
      <c r="CU32" s="26"/>
      <c r="CV32" s="24">
        <f t="shared" si="41"/>
        <v>0</v>
      </c>
      <c r="CW32" s="24">
        <f t="shared" si="42"/>
        <v>0</v>
      </c>
      <c r="CX32" s="3"/>
      <c r="CY32" s="26"/>
      <c r="CZ32" s="24">
        <f t="shared" si="43"/>
        <v>0</v>
      </c>
      <c r="DA32" s="26"/>
      <c r="DB32" s="24">
        <f t="shared" si="44"/>
        <v>0</v>
      </c>
      <c r="DC32" s="24">
        <f t="shared" si="45"/>
        <v>0</v>
      </c>
      <c r="DD32" s="3"/>
      <c r="DE32" s="26"/>
      <c r="DF32" s="24">
        <f t="shared" si="46"/>
        <v>0</v>
      </c>
      <c r="DG32" s="26"/>
      <c r="DH32" s="24">
        <f t="shared" si="47"/>
        <v>0</v>
      </c>
      <c r="DI32" s="24">
        <f t="shared" si="48"/>
        <v>0</v>
      </c>
      <c r="DJ32" s="3"/>
      <c r="DK32" s="26"/>
      <c r="DL32" s="24">
        <f>_xlfn.XLOOKUP(DK32,'[1]DM table'!$A$4:$A$103,'[1]DM table'!$B$4:$B$103,0)</f>
        <v>0</v>
      </c>
      <c r="DM32" s="26"/>
      <c r="DN32" s="24">
        <f t="shared" si="49"/>
        <v>0</v>
      </c>
      <c r="DO32" s="24">
        <f t="shared" si="50"/>
        <v>0</v>
      </c>
      <c r="DP32" s="3"/>
      <c r="DQ32" s="26"/>
      <c r="DR32" s="24">
        <f t="shared" si="51"/>
        <v>0</v>
      </c>
      <c r="DS32" s="26"/>
      <c r="DT32" s="24">
        <f t="shared" si="52"/>
        <v>0</v>
      </c>
      <c r="DU32" s="24">
        <f t="shared" si="53"/>
        <v>0</v>
      </c>
      <c r="DV32" s="3"/>
      <c r="DW32" s="26"/>
      <c r="DX32" s="24">
        <f t="shared" si="54"/>
        <v>0</v>
      </c>
      <c r="DY32" s="26"/>
      <c r="DZ32" s="24">
        <f t="shared" si="55"/>
        <v>0</v>
      </c>
      <c r="EA32" s="24">
        <f t="shared" si="56"/>
        <v>0</v>
      </c>
      <c r="EB32" s="3"/>
      <c r="EC32" s="26"/>
      <c r="ED32" s="24">
        <f>_xlfn.XLOOKUP(EC32,'[1]DM table'!$A$4:$A$103,'[1]DM table'!$B$4:$B$103,0)</f>
        <v>0</v>
      </c>
      <c r="EE32" s="26"/>
      <c r="EF32" s="24">
        <f t="shared" si="57"/>
        <v>0</v>
      </c>
      <c r="EG32" s="24">
        <f t="shared" si="58"/>
        <v>0</v>
      </c>
      <c r="EH32" s="3"/>
      <c r="EI32" s="26"/>
      <c r="EJ32" s="24">
        <f t="shared" si="59"/>
        <v>0</v>
      </c>
      <c r="EK32" s="26"/>
      <c r="EL32" s="24">
        <f t="shared" si="60"/>
        <v>0</v>
      </c>
      <c r="EM32" s="24">
        <f t="shared" si="61"/>
        <v>0</v>
      </c>
      <c r="EN32" s="3"/>
      <c r="EO32" s="26"/>
      <c r="EP32" s="24">
        <f>_xlfn.XLOOKUP(EO32,'[1]DM table'!$E$4:$E$103,'[1]DM table'!$F$4:$F$103,0)</f>
        <v>0</v>
      </c>
      <c r="EQ32" s="26"/>
      <c r="ER32" s="24">
        <f t="shared" si="63"/>
        <v>0</v>
      </c>
      <c r="ES32" s="24">
        <f t="shared" si="64"/>
        <v>0</v>
      </c>
      <c r="ET32" s="3"/>
      <c r="EU32" s="26"/>
      <c r="EV32" s="24">
        <f t="shared" si="65"/>
        <v>0</v>
      </c>
      <c r="EW32" s="26"/>
      <c r="EX32" s="24">
        <f t="shared" si="66"/>
        <v>0</v>
      </c>
      <c r="EY32" s="24">
        <f t="shared" si="67"/>
        <v>0</v>
      </c>
      <c r="EZ32" s="3"/>
      <c r="FA32" s="26"/>
      <c r="FB32" s="24">
        <f t="shared" si="68"/>
        <v>0</v>
      </c>
      <c r="FC32" s="26"/>
      <c r="FD32" s="24">
        <f t="shared" si="69"/>
        <v>0</v>
      </c>
      <c r="FE32" s="24">
        <f t="shared" si="70"/>
        <v>0</v>
      </c>
      <c r="FF32" s="3"/>
      <c r="FG32" s="26"/>
      <c r="FH32" s="24">
        <f t="shared" si="71"/>
        <v>0</v>
      </c>
      <c r="FI32" s="26"/>
      <c r="FJ32" s="24">
        <f t="shared" si="72"/>
        <v>0</v>
      </c>
      <c r="FK32" s="24">
        <f t="shared" si="73"/>
        <v>0</v>
      </c>
    </row>
    <row r="33" spans="1:167" ht="12" customHeight="1" x14ac:dyDescent="0.15">
      <c r="A33" s="28" t="s">
        <v>147</v>
      </c>
      <c r="B33" s="28" t="s">
        <v>146</v>
      </c>
      <c r="C33" s="23" t="str">
        <f t="shared" si="81"/>
        <v>Jaxon Mills</v>
      </c>
      <c r="D33" s="29" t="s">
        <v>96</v>
      </c>
      <c r="E33" s="20"/>
      <c r="F33" s="55">
        <f t="shared" si="0"/>
        <v>0</v>
      </c>
      <c r="G33" s="55">
        <f>LARGE((Q33,W33,AC33,AI33,AO33,AU33,BA33,BG33,BM33,BS33,BY33,CE33,CK33,CQ33,CW33,DC33,DI33,DO33,DU33,EA33,EG33,EM33,ES33,EY33,FE33,FK33),2)</f>
        <v>0</v>
      </c>
      <c r="H33" s="55">
        <f>LARGE((Q33,W33,AC33,AI33,AO33,AU33,BA33,BG33,BM33,BS33,BY33,CE33,CK33,CQ33,CW33,DC33,DI33,DO33,DU33,EA33,EG33,EM33,ES33,EY33,FE33,FK33),3)</f>
        <v>0</v>
      </c>
      <c r="I33" s="55">
        <f t="shared" si="1"/>
        <v>0</v>
      </c>
      <c r="J33" s="64">
        <f t="shared" si="2"/>
        <v>29</v>
      </c>
      <c r="K33" s="20"/>
      <c r="L33" s="86" t="s">
        <v>148</v>
      </c>
      <c r="M33" s="85"/>
      <c r="N33" s="24">
        <f t="shared" si="3"/>
        <v>0</v>
      </c>
      <c r="O33" s="26"/>
      <c r="P33" s="24">
        <f t="shared" si="4"/>
        <v>0</v>
      </c>
      <c r="Q33" s="24">
        <f t="shared" si="5"/>
        <v>0</v>
      </c>
      <c r="R33" s="3"/>
      <c r="S33" s="26"/>
      <c r="T33" s="24">
        <f>_xlfn.XLOOKUP(S33,'[1]DM table'!$M$4:$M$103,'[1]DM table'!$N$4:$N$103,0)</f>
        <v>0</v>
      </c>
      <c r="U33" s="26"/>
      <c r="V33" s="24">
        <f t="shared" si="6"/>
        <v>0</v>
      </c>
      <c r="W33" s="24">
        <f t="shared" si="7"/>
        <v>0</v>
      </c>
      <c r="X33" s="3"/>
      <c r="Y33" s="26"/>
      <c r="Z33" s="24">
        <f>+_xlfn.XLOOKUP(Y33,'[1]DM table'!$M$4:$M$103,'[1]DM table'!$N$4:$N$103,0)</f>
        <v>0</v>
      </c>
      <c r="AA33" s="26"/>
      <c r="AB33" s="24">
        <f t="shared" si="9"/>
        <v>0</v>
      </c>
      <c r="AC33" s="24">
        <f t="shared" si="10"/>
        <v>0</v>
      </c>
      <c r="AD33" s="3"/>
      <c r="AE33" s="26"/>
      <c r="AF33" s="24">
        <f t="shared" si="11"/>
        <v>0</v>
      </c>
      <c r="AG33" s="26"/>
      <c r="AH33" s="24">
        <f t="shared" si="12"/>
        <v>0</v>
      </c>
      <c r="AI33" s="24">
        <f t="shared" si="13"/>
        <v>0</v>
      </c>
      <c r="AJ33" s="3"/>
      <c r="AK33" s="26"/>
      <c r="AL33" s="24">
        <f t="shared" si="14"/>
        <v>0</v>
      </c>
      <c r="AM33" s="26"/>
      <c r="AN33" s="24">
        <f t="shared" si="15"/>
        <v>0</v>
      </c>
      <c r="AO33" s="24">
        <f t="shared" si="16"/>
        <v>0</v>
      </c>
      <c r="AP33" s="3"/>
      <c r="AQ33" s="26"/>
      <c r="AR33" s="24">
        <f t="shared" si="17"/>
        <v>0</v>
      </c>
      <c r="AS33" s="26"/>
      <c r="AT33" s="24">
        <f t="shared" si="18"/>
        <v>0</v>
      </c>
      <c r="AU33" s="24">
        <f t="shared" si="19"/>
        <v>0</v>
      </c>
      <c r="AV33" s="3"/>
      <c r="AW33" s="26"/>
      <c r="AX33" s="24">
        <f>_xlfn.XLOOKUP(AW33,'[1]DM table'!$A$4:$A$103,'[1]DM table'!$B$4:$B$103,0)</f>
        <v>0</v>
      </c>
      <c r="AY33" s="26"/>
      <c r="AZ33" s="24">
        <f t="shared" si="20"/>
        <v>0</v>
      </c>
      <c r="BA33" s="24">
        <f t="shared" si="21"/>
        <v>0</v>
      </c>
      <c r="BB33" s="3"/>
      <c r="BC33" s="26"/>
      <c r="BD33" s="24">
        <f t="shared" si="22"/>
        <v>0</v>
      </c>
      <c r="BE33" s="26"/>
      <c r="BF33" s="24">
        <f t="shared" si="23"/>
        <v>0</v>
      </c>
      <c r="BG33" s="24">
        <f t="shared" si="24"/>
        <v>0</v>
      </c>
      <c r="BH33" s="3"/>
      <c r="BI33" s="26"/>
      <c r="BJ33" s="24">
        <f>_xlfn.XLOOKUP(BI33,'[1]DM table'!$AC$4:$AC$103,'[1]DM table'!$AD$4:$AD$103,0)</f>
        <v>0</v>
      </c>
      <c r="BK33" s="26"/>
      <c r="BL33" s="24">
        <f t="shared" si="25"/>
        <v>0</v>
      </c>
      <c r="BM33" s="24">
        <f t="shared" si="26"/>
        <v>0</v>
      </c>
      <c r="BN33" s="3"/>
      <c r="BO33" s="26"/>
      <c r="BP33" s="24">
        <f t="shared" si="27"/>
        <v>0</v>
      </c>
      <c r="BQ33" s="26"/>
      <c r="BR33" s="24">
        <f t="shared" si="28"/>
        <v>0</v>
      </c>
      <c r="BS33" s="24">
        <f t="shared" si="29"/>
        <v>0</v>
      </c>
      <c r="BT33" s="3"/>
      <c r="BU33" s="26"/>
      <c r="BV33" s="24">
        <f>_xlfn.XLOOKUP(BU33,'[1]DM table'!$U$4:$U$103,'[1]DM table'!$V$4:$V$103,0)</f>
        <v>0</v>
      </c>
      <c r="BW33" s="26"/>
      <c r="BX33" s="24">
        <f t="shared" si="30"/>
        <v>0</v>
      </c>
      <c r="BY33" s="24">
        <f t="shared" si="31"/>
        <v>0</v>
      </c>
      <c r="BZ33" s="3"/>
      <c r="CA33" s="26"/>
      <c r="CB33" s="24">
        <f t="shared" si="32"/>
        <v>0</v>
      </c>
      <c r="CC33" s="26"/>
      <c r="CD33" s="24">
        <f t="shared" si="33"/>
        <v>0</v>
      </c>
      <c r="CE33" s="24">
        <f t="shared" si="34"/>
        <v>0</v>
      </c>
      <c r="CF33" s="3"/>
      <c r="CG33" s="26"/>
      <c r="CH33" s="24">
        <f t="shared" si="35"/>
        <v>0</v>
      </c>
      <c r="CI33" s="26"/>
      <c r="CJ33" s="24">
        <f t="shared" si="36"/>
        <v>0</v>
      </c>
      <c r="CK33" s="24">
        <f t="shared" si="37"/>
        <v>0</v>
      </c>
      <c r="CL33" s="3"/>
      <c r="CM33" s="26"/>
      <c r="CN33" s="24">
        <f>_xlfn.XLOOKUP(CM33,'[1]DM table'!$A$4:$A$103,'[1]DM table'!$B$4:$B$103,0)</f>
        <v>0</v>
      </c>
      <c r="CO33" s="26"/>
      <c r="CP33" s="24">
        <f t="shared" si="38"/>
        <v>0</v>
      </c>
      <c r="CQ33" s="24">
        <f t="shared" si="39"/>
        <v>0</v>
      </c>
      <c r="CR33" s="3"/>
      <c r="CS33" s="26"/>
      <c r="CT33" s="24">
        <f t="shared" si="40"/>
        <v>0</v>
      </c>
      <c r="CU33" s="26"/>
      <c r="CV33" s="24">
        <f t="shared" si="41"/>
        <v>0</v>
      </c>
      <c r="CW33" s="24">
        <f t="shared" si="42"/>
        <v>0</v>
      </c>
      <c r="CX33" s="3"/>
      <c r="CY33" s="26"/>
      <c r="CZ33" s="24">
        <f t="shared" si="43"/>
        <v>0</v>
      </c>
      <c r="DA33" s="26"/>
      <c r="DB33" s="24">
        <f t="shared" si="44"/>
        <v>0</v>
      </c>
      <c r="DC33" s="24">
        <f t="shared" si="45"/>
        <v>0</v>
      </c>
      <c r="DD33" s="3"/>
      <c r="DE33" s="26"/>
      <c r="DF33" s="24">
        <f t="shared" si="46"/>
        <v>0</v>
      </c>
      <c r="DG33" s="26"/>
      <c r="DH33" s="24">
        <f t="shared" si="47"/>
        <v>0</v>
      </c>
      <c r="DI33" s="24">
        <f t="shared" si="48"/>
        <v>0</v>
      </c>
      <c r="DJ33" s="3"/>
      <c r="DK33" s="26"/>
      <c r="DL33" s="24">
        <f>_xlfn.XLOOKUP(DK33,'[1]DM table'!$A$4:$A$103,'[1]DM table'!$B$4:$B$103,0)</f>
        <v>0</v>
      </c>
      <c r="DM33" s="26"/>
      <c r="DN33" s="24">
        <f t="shared" si="49"/>
        <v>0</v>
      </c>
      <c r="DO33" s="24">
        <f t="shared" si="50"/>
        <v>0</v>
      </c>
      <c r="DP33" s="3"/>
      <c r="DQ33" s="26"/>
      <c r="DR33" s="24">
        <f t="shared" si="51"/>
        <v>0</v>
      </c>
      <c r="DS33" s="26"/>
      <c r="DT33" s="24">
        <f t="shared" si="52"/>
        <v>0</v>
      </c>
      <c r="DU33" s="24">
        <f t="shared" si="53"/>
        <v>0</v>
      </c>
      <c r="DV33" s="3"/>
      <c r="DW33" s="26"/>
      <c r="DX33" s="24">
        <f t="shared" si="54"/>
        <v>0</v>
      </c>
      <c r="DY33" s="26"/>
      <c r="DZ33" s="24">
        <f t="shared" si="55"/>
        <v>0</v>
      </c>
      <c r="EA33" s="24">
        <f t="shared" si="56"/>
        <v>0</v>
      </c>
      <c r="EB33" s="3"/>
      <c r="EC33" s="26"/>
      <c r="ED33" s="24">
        <f>_xlfn.XLOOKUP(EC33,'[1]DM table'!$A$4:$A$103,'[1]DM table'!$B$4:$B$103,0)</f>
        <v>0</v>
      </c>
      <c r="EE33" s="26"/>
      <c r="EF33" s="24">
        <f t="shared" si="57"/>
        <v>0</v>
      </c>
      <c r="EG33" s="24">
        <f t="shared" si="58"/>
        <v>0</v>
      </c>
      <c r="EH33" s="3"/>
      <c r="EI33" s="26"/>
      <c r="EJ33" s="24">
        <f t="shared" si="59"/>
        <v>0</v>
      </c>
      <c r="EK33" s="26"/>
      <c r="EL33" s="24">
        <f t="shared" si="60"/>
        <v>0</v>
      </c>
      <c r="EM33" s="24">
        <f t="shared" si="61"/>
        <v>0</v>
      </c>
      <c r="EN33" s="3"/>
      <c r="EO33" s="26"/>
      <c r="EP33" s="24">
        <f>_xlfn.XLOOKUP(EO33,'[1]DM table'!$E$4:$E$103,'[1]DM table'!$F$4:$F$103,0)</f>
        <v>0</v>
      </c>
      <c r="EQ33" s="26"/>
      <c r="ER33" s="24">
        <f t="shared" si="63"/>
        <v>0</v>
      </c>
      <c r="ES33" s="24">
        <f t="shared" si="64"/>
        <v>0</v>
      </c>
      <c r="ET33" s="3"/>
      <c r="EU33" s="26"/>
      <c r="EV33" s="24">
        <f t="shared" si="65"/>
        <v>0</v>
      </c>
      <c r="EW33" s="26"/>
      <c r="EX33" s="24">
        <f t="shared" si="66"/>
        <v>0</v>
      </c>
      <c r="EY33" s="24">
        <f t="shared" si="67"/>
        <v>0</v>
      </c>
      <c r="EZ33" s="3"/>
      <c r="FA33" s="26"/>
      <c r="FB33" s="24">
        <f t="shared" si="68"/>
        <v>0</v>
      </c>
      <c r="FC33" s="26"/>
      <c r="FD33" s="24">
        <f t="shared" si="69"/>
        <v>0</v>
      </c>
      <c r="FE33" s="24">
        <f t="shared" si="70"/>
        <v>0</v>
      </c>
      <c r="FF33" s="3"/>
      <c r="FG33" s="26"/>
      <c r="FH33" s="24">
        <f t="shared" si="71"/>
        <v>0</v>
      </c>
      <c r="FI33" s="26"/>
      <c r="FJ33" s="24">
        <f t="shared" si="72"/>
        <v>0</v>
      </c>
      <c r="FK33" s="24">
        <f t="shared" si="73"/>
        <v>0</v>
      </c>
    </row>
    <row r="34" spans="1:167" ht="12" customHeight="1" x14ac:dyDescent="0.15">
      <c r="A34" s="28" t="s">
        <v>253</v>
      </c>
      <c r="B34" s="28" t="s">
        <v>254</v>
      </c>
      <c r="C34" s="23" t="str">
        <f t="shared" si="81"/>
        <v>Jake Dueck</v>
      </c>
      <c r="D34" s="29" t="s">
        <v>245</v>
      </c>
      <c r="E34" s="20"/>
      <c r="F34" s="55">
        <f t="shared" si="0"/>
        <v>191.15789473684211</v>
      </c>
      <c r="G34" s="55">
        <f>LARGE((Q34,W34,AC34,AI34,AO34,AU34,BA34,BG34,BM34,BS34,BY34,CE34,CK34,CQ34,CW34,DC34,DI34,DO34,DU34,EA34,EG34,EM34,ES34,EY34,FE34,FK34),2)</f>
        <v>126.44651033717223</v>
      </c>
      <c r="H34" s="55">
        <f>LARGE((Q34,W34,AC34,AI34,AO34,AU34,BA34,BG34,BM34,BS34,BY34,CE34,CK34,CQ34,CW34,DC34,DI34,DO34,DU34,EA34,EG34,EM34,ES34,EY34,FE34,FK34),3)</f>
        <v>0</v>
      </c>
      <c r="I34" s="55">
        <f t="shared" si="1"/>
        <v>317.60440507401432</v>
      </c>
      <c r="J34" s="64">
        <f t="shared" si="2"/>
        <v>21</v>
      </c>
      <c r="K34" s="20"/>
      <c r="L34" s="86" t="s">
        <v>255</v>
      </c>
      <c r="M34" s="85"/>
      <c r="N34" s="24">
        <f t="shared" si="3"/>
        <v>0</v>
      </c>
      <c r="O34" s="26"/>
      <c r="P34" s="24">
        <f t="shared" si="4"/>
        <v>0</v>
      </c>
      <c r="Q34" s="24">
        <f t="shared" si="5"/>
        <v>0</v>
      </c>
      <c r="R34" s="3"/>
      <c r="S34" s="26"/>
      <c r="T34" s="24">
        <f>_xlfn.XLOOKUP(S34,'[1]DM table'!$M$4:$M$103,'[1]DM table'!$N$4:$N$103,0)</f>
        <v>0</v>
      </c>
      <c r="U34" s="26"/>
      <c r="V34" s="24">
        <f t="shared" si="6"/>
        <v>0</v>
      </c>
      <c r="W34" s="24">
        <f t="shared" si="7"/>
        <v>0</v>
      </c>
      <c r="X34" s="3"/>
      <c r="Y34" s="26"/>
      <c r="Z34" s="24">
        <f>+_xlfn.XLOOKUP(Y34,'[1]DM table'!$M$4:$M$103,'[1]DM table'!$N$4:$N$103,0)</f>
        <v>0</v>
      </c>
      <c r="AA34" s="26"/>
      <c r="AB34" s="24">
        <f t="shared" si="9"/>
        <v>0</v>
      </c>
      <c r="AC34" s="24">
        <f t="shared" si="10"/>
        <v>0</v>
      </c>
      <c r="AD34" s="3"/>
      <c r="AE34" s="26"/>
      <c r="AF34" s="24">
        <f t="shared" si="11"/>
        <v>0</v>
      </c>
      <c r="AG34" s="26"/>
      <c r="AH34" s="24">
        <f t="shared" si="12"/>
        <v>0</v>
      </c>
      <c r="AI34" s="24">
        <f t="shared" si="13"/>
        <v>0</v>
      </c>
      <c r="AJ34" s="3"/>
      <c r="AK34" s="26"/>
      <c r="AL34" s="24">
        <f t="shared" si="14"/>
        <v>0</v>
      </c>
      <c r="AM34" s="26"/>
      <c r="AN34" s="24">
        <f t="shared" si="15"/>
        <v>0</v>
      </c>
      <c r="AO34" s="24">
        <f t="shared" si="16"/>
        <v>0</v>
      </c>
      <c r="AP34" s="3"/>
      <c r="AQ34" s="26">
        <v>18.16</v>
      </c>
      <c r="AR34" s="24">
        <f t="shared" si="17"/>
        <v>191.15789473684211</v>
      </c>
      <c r="AS34" s="26"/>
      <c r="AT34" s="24">
        <f t="shared" si="18"/>
        <v>0</v>
      </c>
      <c r="AU34" s="24">
        <f t="shared" si="19"/>
        <v>191.15789473684211</v>
      </c>
      <c r="AV34" s="3"/>
      <c r="AW34" s="26"/>
      <c r="AX34" s="24">
        <f>_xlfn.XLOOKUP(AW34,'[1]DM table'!$A$4:$A$103,'[1]DM table'!$B$4:$B$103,0)</f>
        <v>0</v>
      </c>
      <c r="AY34" s="26"/>
      <c r="AZ34" s="24">
        <f t="shared" si="20"/>
        <v>0</v>
      </c>
      <c r="BA34" s="24">
        <f t="shared" si="21"/>
        <v>0</v>
      </c>
      <c r="BB34" s="3"/>
      <c r="BC34" s="26">
        <v>14.02</v>
      </c>
      <c r="BD34" s="24">
        <f t="shared" si="22"/>
        <v>126.44651033717223</v>
      </c>
      <c r="BE34" s="26"/>
      <c r="BF34" s="24">
        <f t="shared" si="23"/>
        <v>0</v>
      </c>
      <c r="BG34" s="24">
        <f t="shared" si="24"/>
        <v>126.44651033717223</v>
      </c>
      <c r="BH34" s="3"/>
      <c r="BI34" s="26"/>
      <c r="BJ34" s="24">
        <f>_xlfn.XLOOKUP(BI34,'[1]DM table'!$AC$4:$AC$103,'[1]DM table'!$AD$4:$AD$103,0)</f>
        <v>0</v>
      </c>
      <c r="BK34" s="26"/>
      <c r="BL34" s="24">
        <f t="shared" si="25"/>
        <v>0</v>
      </c>
      <c r="BM34" s="24">
        <f t="shared" si="26"/>
        <v>0</v>
      </c>
      <c r="BN34" s="3"/>
      <c r="BO34" s="26"/>
      <c r="BP34" s="24">
        <f t="shared" si="27"/>
        <v>0</v>
      </c>
      <c r="BQ34" s="26"/>
      <c r="BR34" s="24">
        <f t="shared" si="28"/>
        <v>0</v>
      </c>
      <c r="BS34" s="24">
        <f t="shared" si="29"/>
        <v>0</v>
      </c>
      <c r="BT34" s="3"/>
      <c r="BU34" s="26"/>
      <c r="BV34" s="24">
        <f>_xlfn.XLOOKUP(BU34,'[1]DM table'!$U$4:$U$103,'[1]DM table'!$V$4:$V$103,0)</f>
        <v>0</v>
      </c>
      <c r="BW34" s="26"/>
      <c r="BX34" s="24">
        <f t="shared" si="30"/>
        <v>0</v>
      </c>
      <c r="BY34" s="24">
        <f t="shared" si="31"/>
        <v>0</v>
      </c>
      <c r="BZ34" s="3"/>
      <c r="CA34" s="26"/>
      <c r="CB34" s="24">
        <f t="shared" si="32"/>
        <v>0</v>
      </c>
      <c r="CC34" s="26"/>
      <c r="CD34" s="24">
        <f t="shared" si="33"/>
        <v>0</v>
      </c>
      <c r="CE34" s="24">
        <f t="shared" si="34"/>
        <v>0</v>
      </c>
      <c r="CF34" s="3"/>
      <c r="CG34" s="26"/>
      <c r="CH34" s="24">
        <f t="shared" si="35"/>
        <v>0</v>
      </c>
      <c r="CI34" s="26"/>
      <c r="CJ34" s="24">
        <f t="shared" si="36"/>
        <v>0</v>
      </c>
      <c r="CK34" s="24">
        <f t="shared" si="37"/>
        <v>0</v>
      </c>
      <c r="CL34" s="3"/>
      <c r="CM34" s="26"/>
      <c r="CN34" s="24">
        <f>_xlfn.XLOOKUP(CM34,'[1]DM table'!$A$4:$A$103,'[1]DM table'!$B$4:$B$103,0)</f>
        <v>0</v>
      </c>
      <c r="CO34" s="26"/>
      <c r="CP34" s="24">
        <f t="shared" si="38"/>
        <v>0</v>
      </c>
      <c r="CQ34" s="24">
        <f t="shared" si="39"/>
        <v>0</v>
      </c>
      <c r="CR34" s="3"/>
      <c r="CS34" s="26"/>
      <c r="CT34" s="24">
        <f t="shared" si="40"/>
        <v>0</v>
      </c>
      <c r="CU34" s="26"/>
      <c r="CV34" s="24">
        <f t="shared" si="41"/>
        <v>0</v>
      </c>
      <c r="CW34" s="24">
        <f t="shared" si="42"/>
        <v>0</v>
      </c>
      <c r="CX34" s="3"/>
      <c r="CY34" s="26"/>
      <c r="CZ34" s="24">
        <f t="shared" si="43"/>
        <v>0</v>
      </c>
      <c r="DA34" s="26"/>
      <c r="DB34" s="24">
        <f t="shared" si="44"/>
        <v>0</v>
      </c>
      <c r="DC34" s="24">
        <f t="shared" si="45"/>
        <v>0</v>
      </c>
      <c r="DD34" s="3"/>
      <c r="DE34" s="26"/>
      <c r="DF34" s="24">
        <f t="shared" si="46"/>
        <v>0</v>
      </c>
      <c r="DG34" s="26"/>
      <c r="DH34" s="24">
        <f t="shared" si="47"/>
        <v>0</v>
      </c>
      <c r="DI34" s="24">
        <f t="shared" si="48"/>
        <v>0</v>
      </c>
      <c r="DJ34" s="3"/>
      <c r="DK34" s="26"/>
      <c r="DL34" s="24">
        <f>_xlfn.XLOOKUP(DK34,'[1]DM table'!$A$4:$A$103,'[1]DM table'!$B$4:$B$103,0)</f>
        <v>0</v>
      </c>
      <c r="DM34" s="26"/>
      <c r="DN34" s="24">
        <f t="shared" si="49"/>
        <v>0</v>
      </c>
      <c r="DO34" s="24">
        <f t="shared" si="50"/>
        <v>0</v>
      </c>
      <c r="DP34" s="3"/>
      <c r="DQ34" s="26"/>
      <c r="DR34" s="24">
        <f t="shared" si="51"/>
        <v>0</v>
      </c>
      <c r="DS34" s="26"/>
      <c r="DT34" s="24">
        <f t="shared" si="52"/>
        <v>0</v>
      </c>
      <c r="DU34" s="24">
        <f t="shared" si="53"/>
        <v>0</v>
      </c>
      <c r="DV34" s="3"/>
      <c r="DW34" s="26"/>
      <c r="DX34" s="24">
        <f t="shared" si="54"/>
        <v>0</v>
      </c>
      <c r="DY34" s="26"/>
      <c r="DZ34" s="24">
        <f t="shared" si="55"/>
        <v>0</v>
      </c>
      <c r="EA34" s="24">
        <f t="shared" si="56"/>
        <v>0</v>
      </c>
      <c r="EB34" s="3"/>
      <c r="EC34" s="26"/>
      <c r="ED34" s="24">
        <f>_xlfn.XLOOKUP(EC34,'[1]DM table'!$A$4:$A$103,'[1]DM table'!$B$4:$B$103,0)</f>
        <v>0</v>
      </c>
      <c r="EE34" s="26"/>
      <c r="EF34" s="24">
        <f t="shared" si="57"/>
        <v>0</v>
      </c>
      <c r="EG34" s="24">
        <f t="shared" si="58"/>
        <v>0</v>
      </c>
      <c r="EH34" s="3"/>
      <c r="EI34" s="26"/>
      <c r="EJ34" s="24">
        <f t="shared" si="59"/>
        <v>0</v>
      </c>
      <c r="EK34" s="26"/>
      <c r="EL34" s="24">
        <f t="shared" si="60"/>
        <v>0</v>
      </c>
      <c r="EM34" s="24">
        <f t="shared" si="61"/>
        <v>0</v>
      </c>
      <c r="EN34" s="3"/>
      <c r="EO34" s="26"/>
      <c r="EP34" s="24">
        <f>_xlfn.XLOOKUP(EO34,'[1]DM table'!$E$4:$E$103,'[1]DM table'!$F$4:$F$103,0)</f>
        <v>0</v>
      </c>
      <c r="EQ34" s="26"/>
      <c r="ER34" s="24">
        <f t="shared" si="63"/>
        <v>0</v>
      </c>
      <c r="ES34" s="24">
        <f t="shared" si="64"/>
        <v>0</v>
      </c>
      <c r="ET34" s="3"/>
      <c r="EU34" s="26"/>
      <c r="EV34" s="24">
        <f t="shared" si="65"/>
        <v>0</v>
      </c>
      <c r="EW34" s="26"/>
      <c r="EX34" s="24">
        <f t="shared" si="66"/>
        <v>0</v>
      </c>
      <c r="EY34" s="24">
        <f t="shared" si="67"/>
        <v>0</v>
      </c>
      <c r="EZ34" s="3"/>
      <c r="FA34" s="26"/>
      <c r="FB34" s="24">
        <f t="shared" si="68"/>
        <v>0</v>
      </c>
      <c r="FC34" s="26"/>
      <c r="FD34" s="24">
        <f t="shared" si="69"/>
        <v>0</v>
      </c>
      <c r="FE34" s="24">
        <f t="shared" si="70"/>
        <v>0</v>
      </c>
      <c r="FF34" s="3"/>
      <c r="FG34" s="26"/>
      <c r="FH34" s="24">
        <f t="shared" si="71"/>
        <v>0</v>
      </c>
      <c r="FI34" s="26"/>
      <c r="FJ34" s="24">
        <f t="shared" si="72"/>
        <v>0</v>
      </c>
      <c r="FK34" s="24">
        <f t="shared" si="73"/>
        <v>0</v>
      </c>
    </row>
    <row r="35" spans="1:167" ht="12.75" customHeight="1" x14ac:dyDescent="0.15">
      <c r="A35" s="28" t="s">
        <v>104</v>
      </c>
      <c r="B35" s="28" t="s">
        <v>149</v>
      </c>
      <c r="C35" s="23" t="str">
        <f t="shared" si="81"/>
        <v>Levi Kober</v>
      </c>
      <c r="D35" s="29" t="s">
        <v>276</v>
      </c>
      <c r="E35" s="20"/>
      <c r="F35" s="55">
        <f t="shared" si="0"/>
        <v>0</v>
      </c>
      <c r="G35" s="55">
        <f>LARGE((Q35,W35,AC35,AI35,AO35,AU35,BA35,BG35,BM35,BS35,BY35,CE35,CK35,CQ35,CW35,DC35,DI35,DO35,DU35,EA35,EG35,EM35,ES35,EY35,FE35,FK35),2)</f>
        <v>0</v>
      </c>
      <c r="H35" s="55">
        <f>LARGE((Q35,W35,AC35,AI35,AO35,AU35,BA35,BG35,BM35,BS35,BY35,CE35,CK35,CQ35,CW35,DC35,DI35,DO35,DU35,EA35,EG35,EM35,ES35,EY35,FE35,FK35),3)</f>
        <v>0</v>
      </c>
      <c r="I35" s="55">
        <f t="shared" si="1"/>
        <v>0</v>
      </c>
      <c r="J35" s="64">
        <f t="shared" si="2"/>
        <v>29</v>
      </c>
      <c r="K35" s="20"/>
      <c r="L35" s="86" t="s">
        <v>150</v>
      </c>
      <c r="M35" s="85"/>
      <c r="N35" s="24">
        <f t="shared" si="3"/>
        <v>0</v>
      </c>
      <c r="O35" s="26"/>
      <c r="P35" s="24">
        <f t="shared" si="4"/>
        <v>0</v>
      </c>
      <c r="Q35" s="24">
        <f t="shared" si="5"/>
        <v>0</v>
      </c>
      <c r="R35" s="3"/>
      <c r="S35" s="26"/>
      <c r="T35" s="24">
        <f>_xlfn.XLOOKUP(S35,'[1]DM table'!$M$4:$M$103,'[1]DM table'!$N$4:$N$103,0)</f>
        <v>0</v>
      </c>
      <c r="U35" s="26"/>
      <c r="V35" s="24">
        <f t="shared" si="6"/>
        <v>0</v>
      </c>
      <c r="W35" s="24">
        <f t="shared" si="7"/>
        <v>0</v>
      </c>
      <c r="X35" s="3"/>
      <c r="Y35" s="26"/>
      <c r="Z35" s="24">
        <f>+_xlfn.XLOOKUP(Y35,'[1]DM table'!$M$4:$M$103,'[1]DM table'!$N$4:$N$103,0)</f>
        <v>0</v>
      </c>
      <c r="AA35" s="26"/>
      <c r="AB35" s="24">
        <f t="shared" si="9"/>
        <v>0</v>
      </c>
      <c r="AC35" s="24">
        <f t="shared" si="10"/>
        <v>0</v>
      </c>
      <c r="AD35" s="3"/>
      <c r="AE35" s="26"/>
      <c r="AF35" s="24">
        <f t="shared" si="11"/>
        <v>0</v>
      </c>
      <c r="AG35" s="26"/>
      <c r="AH35" s="24">
        <f t="shared" si="12"/>
        <v>0</v>
      </c>
      <c r="AI35" s="24">
        <f t="shared" si="13"/>
        <v>0</v>
      </c>
      <c r="AJ35" s="3"/>
      <c r="AK35" s="26"/>
      <c r="AL35" s="24">
        <f t="shared" si="14"/>
        <v>0</v>
      </c>
      <c r="AM35" s="26"/>
      <c r="AN35" s="24">
        <f t="shared" si="15"/>
        <v>0</v>
      </c>
      <c r="AO35" s="24">
        <f t="shared" si="16"/>
        <v>0</v>
      </c>
      <c r="AP35" s="3"/>
      <c r="AQ35" s="26"/>
      <c r="AR35" s="24">
        <f t="shared" si="17"/>
        <v>0</v>
      </c>
      <c r="AS35" s="26"/>
      <c r="AT35" s="24">
        <f t="shared" si="18"/>
        <v>0</v>
      </c>
      <c r="AU35" s="24">
        <f t="shared" si="19"/>
        <v>0</v>
      </c>
      <c r="AV35" s="3"/>
      <c r="AW35" s="26"/>
      <c r="AX35" s="24">
        <f>_xlfn.XLOOKUP(AW35,'[1]DM table'!$A$4:$A$103,'[1]DM table'!$B$4:$B$103,0)</f>
        <v>0</v>
      </c>
      <c r="AY35" s="26"/>
      <c r="AZ35" s="24">
        <f t="shared" si="20"/>
        <v>0</v>
      </c>
      <c r="BA35" s="24">
        <f t="shared" si="21"/>
        <v>0</v>
      </c>
      <c r="BB35" s="3"/>
      <c r="BC35" s="26"/>
      <c r="BD35" s="24">
        <f t="shared" si="22"/>
        <v>0</v>
      </c>
      <c r="BE35" s="26"/>
      <c r="BF35" s="24">
        <f t="shared" si="23"/>
        <v>0</v>
      </c>
      <c r="BG35" s="24">
        <f t="shared" si="24"/>
        <v>0</v>
      </c>
      <c r="BH35" s="3"/>
      <c r="BI35" s="26"/>
      <c r="BJ35" s="24">
        <f>_xlfn.XLOOKUP(BI35,'[1]DM table'!$AC$4:$AC$103,'[1]DM table'!$AD$4:$AD$103,0)</f>
        <v>0</v>
      </c>
      <c r="BK35" s="26"/>
      <c r="BL35" s="24">
        <f t="shared" si="25"/>
        <v>0</v>
      </c>
      <c r="BM35" s="24">
        <f t="shared" si="26"/>
        <v>0</v>
      </c>
      <c r="BN35" s="3"/>
      <c r="BO35" s="26"/>
      <c r="BP35" s="24">
        <f t="shared" si="27"/>
        <v>0</v>
      </c>
      <c r="BQ35" s="26"/>
      <c r="BR35" s="24">
        <f t="shared" si="28"/>
        <v>0</v>
      </c>
      <c r="BS35" s="24">
        <f t="shared" si="29"/>
        <v>0</v>
      </c>
      <c r="BT35" s="3"/>
      <c r="BU35" s="26"/>
      <c r="BV35" s="24">
        <f>_xlfn.XLOOKUP(BU35,'[1]DM table'!$U$4:$U$103,'[1]DM table'!$V$4:$V$103,0)</f>
        <v>0</v>
      </c>
      <c r="BW35" s="26"/>
      <c r="BX35" s="24">
        <f t="shared" si="30"/>
        <v>0</v>
      </c>
      <c r="BY35" s="24">
        <f t="shared" si="31"/>
        <v>0</v>
      </c>
      <c r="BZ35" s="3"/>
      <c r="CA35" s="26"/>
      <c r="CB35" s="24">
        <f t="shared" si="32"/>
        <v>0</v>
      </c>
      <c r="CC35" s="26"/>
      <c r="CD35" s="24">
        <f t="shared" si="33"/>
        <v>0</v>
      </c>
      <c r="CE35" s="24">
        <f t="shared" si="34"/>
        <v>0</v>
      </c>
      <c r="CF35" s="3"/>
      <c r="CG35" s="26"/>
      <c r="CH35" s="24">
        <f t="shared" si="35"/>
        <v>0</v>
      </c>
      <c r="CI35" s="26"/>
      <c r="CJ35" s="24">
        <f t="shared" si="36"/>
        <v>0</v>
      </c>
      <c r="CK35" s="24">
        <f t="shared" si="37"/>
        <v>0</v>
      </c>
      <c r="CL35" s="3"/>
      <c r="CM35" s="26"/>
      <c r="CN35" s="24">
        <f>_xlfn.XLOOKUP(CM35,'[1]DM table'!$A$4:$A$103,'[1]DM table'!$B$4:$B$103,0)</f>
        <v>0</v>
      </c>
      <c r="CO35" s="26"/>
      <c r="CP35" s="24">
        <f t="shared" si="38"/>
        <v>0</v>
      </c>
      <c r="CQ35" s="24">
        <f t="shared" si="39"/>
        <v>0</v>
      </c>
      <c r="CR35" s="3"/>
      <c r="CS35" s="26"/>
      <c r="CT35" s="24">
        <f t="shared" si="40"/>
        <v>0</v>
      </c>
      <c r="CU35" s="26"/>
      <c r="CV35" s="24">
        <f t="shared" si="41"/>
        <v>0</v>
      </c>
      <c r="CW35" s="24">
        <f t="shared" si="42"/>
        <v>0</v>
      </c>
      <c r="CX35" s="3"/>
      <c r="CY35" s="26"/>
      <c r="CZ35" s="24">
        <f t="shared" si="43"/>
        <v>0</v>
      </c>
      <c r="DA35" s="26"/>
      <c r="DB35" s="24">
        <f t="shared" si="44"/>
        <v>0</v>
      </c>
      <c r="DC35" s="24">
        <f t="shared" si="45"/>
        <v>0</v>
      </c>
      <c r="DD35" s="3"/>
      <c r="DE35" s="26"/>
      <c r="DF35" s="24">
        <f t="shared" si="46"/>
        <v>0</v>
      </c>
      <c r="DG35" s="26"/>
      <c r="DH35" s="24">
        <f t="shared" si="47"/>
        <v>0</v>
      </c>
      <c r="DI35" s="24">
        <f t="shared" si="48"/>
        <v>0</v>
      </c>
      <c r="DJ35" s="3"/>
      <c r="DK35" s="26"/>
      <c r="DL35" s="24">
        <f>_xlfn.XLOOKUP(DK35,'[1]DM table'!$A$4:$A$103,'[1]DM table'!$B$4:$B$103,0)</f>
        <v>0</v>
      </c>
      <c r="DM35" s="26"/>
      <c r="DN35" s="24">
        <f t="shared" si="49"/>
        <v>0</v>
      </c>
      <c r="DO35" s="24">
        <f t="shared" si="50"/>
        <v>0</v>
      </c>
      <c r="DP35" s="3"/>
      <c r="DQ35" s="26"/>
      <c r="DR35" s="24">
        <f t="shared" si="51"/>
        <v>0</v>
      </c>
      <c r="DS35" s="26"/>
      <c r="DT35" s="24">
        <f t="shared" si="52"/>
        <v>0</v>
      </c>
      <c r="DU35" s="24">
        <f t="shared" si="53"/>
        <v>0</v>
      </c>
      <c r="DV35" s="3"/>
      <c r="DW35" s="26"/>
      <c r="DX35" s="24">
        <f t="shared" si="54"/>
        <v>0</v>
      </c>
      <c r="DY35" s="26"/>
      <c r="DZ35" s="24">
        <f t="shared" si="55"/>
        <v>0</v>
      </c>
      <c r="EA35" s="24">
        <f t="shared" si="56"/>
        <v>0</v>
      </c>
      <c r="EB35" s="3"/>
      <c r="EC35" s="26"/>
      <c r="ED35" s="24">
        <f>_xlfn.XLOOKUP(EC35,'[1]DM table'!$A$4:$A$103,'[1]DM table'!$B$4:$B$103,0)</f>
        <v>0</v>
      </c>
      <c r="EE35" s="26"/>
      <c r="EF35" s="24">
        <f t="shared" si="57"/>
        <v>0</v>
      </c>
      <c r="EG35" s="24">
        <f t="shared" si="58"/>
        <v>0</v>
      </c>
      <c r="EH35" s="3"/>
      <c r="EI35" s="26"/>
      <c r="EJ35" s="24">
        <f t="shared" si="59"/>
        <v>0</v>
      </c>
      <c r="EK35" s="26"/>
      <c r="EL35" s="24">
        <f t="shared" si="60"/>
        <v>0</v>
      </c>
      <c r="EM35" s="24">
        <f t="shared" si="61"/>
        <v>0</v>
      </c>
      <c r="EN35" s="3"/>
      <c r="EO35" s="26"/>
      <c r="EP35" s="24">
        <f>_xlfn.XLOOKUP(EO35,'[1]DM table'!$E$4:$E$103,'[1]DM table'!$F$4:$F$103,0)</f>
        <v>0</v>
      </c>
      <c r="EQ35" s="26"/>
      <c r="ER35" s="24">
        <f t="shared" si="63"/>
        <v>0</v>
      </c>
      <c r="ES35" s="24">
        <f t="shared" si="64"/>
        <v>0</v>
      </c>
      <c r="ET35" s="3"/>
      <c r="EU35" s="26"/>
      <c r="EV35" s="24">
        <f t="shared" si="65"/>
        <v>0</v>
      </c>
      <c r="EW35" s="26"/>
      <c r="EX35" s="24">
        <f t="shared" si="66"/>
        <v>0</v>
      </c>
      <c r="EY35" s="24">
        <f t="shared" si="67"/>
        <v>0</v>
      </c>
      <c r="EZ35" s="3"/>
      <c r="FA35" s="26"/>
      <c r="FB35" s="24">
        <f t="shared" si="68"/>
        <v>0</v>
      </c>
      <c r="FC35" s="26"/>
      <c r="FD35" s="24">
        <f t="shared" si="69"/>
        <v>0</v>
      </c>
      <c r="FE35" s="24">
        <f t="shared" si="70"/>
        <v>0</v>
      </c>
      <c r="FF35" s="3"/>
      <c r="FG35" s="26"/>
      <c r="FH35" s="24">
        <f t="shared" si="71"/>
        <v>0</v>
      </c>
      <c r="FI35" s="26"/>
      <c r="FJ35" s="24">
        <f t="shared" si="72"/>
        <v>0</v>
      </c>
      <c r="FK35" s="24">
        <f t="shared" si="73"/>
        <v>0</v>
      </c>
    </row>
    <row r="36" spans="1:167" ht="12.75" customHeight="1" x14ac:dyDescent="0.15">
      <c r="A36" s="28" t="s">
        <v>152</v>
      </c>
      <c r="B36" s="28" t="s">
        <v>151</v>
      </c>
      <c r="C36" s="23" t="str">
        <f t="shared" si="81"/>
        <v>Gray Latta</v>
      </c>
      <c r="D36" s="29" t="s">
        <v>81</v>
      </c>
      <c r="E36" s="20"/>
      <c r="F36" s="55">
        <f t="shared" si="0"/>
        <v>174.24725960871379</v>
      </c>
      <c r="G36" s="55">
        <f>LARGE((Q36,W36,AC36,AI36,AO36,AU36,BA36,BG36,BM36,BS36,BY36,CE36,CK36,CQ36,CW36,DC36,DI36,DO36,DU36,EA36,EG36,EM36,ES36,EY36,FE36,FK36),2)</f>
        <v>0</v>
      </c>
      <c r="H36" s="55">
        <f>LARGE((Q36,W36,AC36,AI36,AO36,AU36,BA36,BG36,BM36,BS36,BY36,CE36,CK36,CQ36,CW36,DC36,DI36,DO36,DU36,EA36,EG36,EM36,ES36,EY36,FE36,FK36),3)</f>
        <v>0</v>
      </c>
      <c r="I36" s="55">
        <f t="shared" si="1"/>
        <v>174.24725960871379</v>
      </c>
      <c r="J36" s="64">
        <f t="shared" si="2"/>
        <v>23</v>
      </c>
      <c r="K36" s="20"/>
      <c r="L36" s="86" t="s">
        <v>159</v>
      </c>
      <c r="M36" s="85"/>
      <c r="N36" s="24">
        <f t="shared" si="3"/>
        <v>0</v>
      </c>
      <c r="O36" s="26"/>
      <c r="P36" s="24">
        <f t="shared" si="4"/>
        <v>0</v>
      </c>
      <c r="Q36" s="24">
        <f t="shared" si="5"/>
        <v>0</v>
      </c>
      <c r="R36" s="3"/>
      <c r="S36" s="26"/>
      <c r="T36" s="24">
        <f>_xlfn.XLOOKUP(S36,'[1]DM table'!$M$4:$M$103,'[1]DM table'!$N$4:$N$103,0)</f>
        <v>0</v>
      </c>
      <c r="U36" s="26"/>
      <c r="V36" s="24">
        <f t="shared" si="6"/>
        <v>0</v>
      </c>
      <c r="W36" s="24">
        <f t="shared" si="7"/>
        <v>0</v>
      </c>
      <c r="X36" s="3"/>
      <c r="Y36" s="26"/>
      <c r="Z36" s="24">
        <f>+_xlfn.XLOOKUP(Y36,'[1]DM table'!$M$4:$M$103,'[1]DM table'!$N$4:$N$103,0)</f>
        <v>0</v>
      </c>
      <c r="AA36" s="26"/>
      <c r="AB36" s="24">
        <f t="shared" si="9"/>
        <v>0</v>
      </c>
      <c r="AC36" s="24">
        <f t="shared" si="10"/>
        <v>0</v>
      </c>
      <c r="AD36" s="3"/>
      <c r="AE36" s="26"/>
      <c r="AF36" s="24">
        <f t="shared" si="11"/>
        <v>0</v>
      </c>
      <c r="AG36" s="26"/>
      <c r="AH36" s="24">
        <f t="shared" si="12"/>
        <v>0</v>
      </c>
      <c r="AI36" s="24">
        <f t="shared" si="13"/>
        <v>0</v>
      </c>
      <c r="AJ36" s="3"/>
      <c r="AK36" s="26"/>
      <c r="AL36" s="24">
        <f t="shared" si="14"/>
        <v>0</v>
      </c>
      <c r="AM36" s="26"/>
      <c r="AN36" s="24">
        <f t="shared" si="15"/>
        <v>0</v>
      </c>
      <c r="AO36" s="24">
        <f t="shared" si="16"/>
        <v>0</v>
      </c>
      <c r="AP36" s="3"/>
      <c r="AQ36" s="26"/>
      <c r="AR36" s="24">
        <f t="shared" si="17"/>
        <v>0</v>
      </c>
      <c r="AS36" s="26"/>
      <c r="AT36" s="24">
        <f t="shared" si="18"/>
        <v>0</v>
      </c>
      <c r="AU36" s="24">
        <f t="shared" si="19"/>
        <v>0</v>
      </c>
      <c r="AV36" s="3"/>
      <c r="AW36" s="26"/>
      <c r="AX36" s="24">
        <f>_xlfn.XLOOKUP(AW36,'[1]DM table'!$A$4:$A$103,'[1]DM table'!$B$4:$B$103,0)</f>
        <v>0</v>
      </c>
      <c r="AY36" s="26"/>
      <c r="AZ36" s="24">
        <f t="shared" si="20"/>
        <v>0</v>
      </c>
      <c r="BA36" s="24">
        <f t="shared" si="21"/>
        <v>0</v>
      </c>
      <c r="BB36" s="3"/>
      <c r="BC36" s="26">
        <v>19.32</v>
      </c>
      <c r="BD36" s="24">
        <f t="shared" si="22"/>
        <v>174.24725960871379</v>
      </c>
      <c r="BE36" s="26"/>
      <c r="BF36" s="24">
        <f t="shared" si="23"/>
        <v>0</v>
      </c>
      <c r="BG36" s="24">
        <f t="shared" si="24"/>
        <v>174.24725960871379</v>
      </c>
      <c r="BH36" s="3"/>
      <c r="BI36" s="26"/>
      <c r="BJ36" s="24">
        <f>_xlfn.XLOOKUP(BI36,'[1]DM table'!$AC$4:$AC$103,'[1]DM table'!$AD$4:$AD$103,0)</f>
        <v>0</v>
      </c>
      <c r="BK36" s="26"/>
      <c r="BL36" s="24">
        <f t="shared" si="25"/>
        <v>0</v>
      </c>
      <c r="BM36" s="24">
        <f t="shared" si="26"/>
        <v>0</v>
      </c>
      <c r="BN36" s="3"/>
      <c r="BO36" s="26"/>
      <c r="BP36" s="24">
        <f t="shared" si="27"/>
        <v>0</v>
      </c>
      <c r="BQ36" s="26"/>
      <c r="BR36" s="24">
        <f t="shared" si="28"/>
        <v>0</v>
      </c>
      <c r="BS36" s="24">
        <f t="shared" si="29"/>
        <v>0</v>
      </c>
      <c r="BT36" s="3"/>
      <c r="BU36" s="26"/>
      <c r="BV36" s="24">
        <f>_xlfn.XLOOKUP(BU36,'[1]DM table'!$U$4:$U$103,'[1]DM table'!$V$4:$V$103,0)</f>
        <v>0</v>
      </c>
      <c r="BW36" s="26"/>
      <c r="BX36" s="24">
        <f t="shared" si="30"/>
        <v>0</v>
      </c>
      <c r="BY36" s="24">
        <f t="shared" si="31"/>
        <v>0</v>
      </c>
      <c r="BZ36" s="3"/>
      <c r="CA36" s="26"/>
      <c r="CB36" s="24">
        <f t="shared" si="32"/>
        <v>0</v>
      </c>
      <c r="CC36" s="26"/>
      <c r="CD36" s="24">
        <f t="shared" si="33"/>
        <v>0</v>
      </c>
      <c r="CE36" s="24">
        <f t="shared" si="34"/>
        <v>0</v>
      </c>
      <c r="CF36" s="3"/>
      <c r="CG36" s="26"/>
      <c r="CH36" s="24">
        <f t="shared" si="35"/>
        <v>0</v>
      </c>
      <c r="CI36" s="26"/>
      <c r="CJ36" s="24">
        <f t="shared" si="36"/>
        <v>0</v>
      </c>
      <c r="CK36" s="24">
        <f t="shared" si="37"/>
        <v>0</v>
      </c>
      <c r="CL36" s="3"/>
      <c r="CM36" s="26"/>
      <c r="CN36" s="24">
        <f>_xlfn.XLOOKUP(CM36,'[1]DM table'!$A$4:$A$103,'[1]DM table'!$B$4:$B$103,0)</f>
        <v>0</v>
      </c>
      <c r="CO36" s="26"/>
      <c r="CP36" s="24">
        <f t="shared" si="38"/>
        <v>0</v>
      </c>
      <c r="CQ36" s="24">
        <f t="shared" si="39"/>
        <v>0</v>
      </c>
      <c r="CR36" s="3"/>
      <c r="CS36" s="26"/>
      <c r="CT36" s="24">
        <f t="shared" si="40"/>
        <v>0</v>
      </c>
      <c r="CU36" s="26"/>
      <c r="CV36" s="24">
        <f t="shared" si="41"/>
        <v>0</v>
      </c>
      <c r="CW36" s="24">
        <f t="shared" si="42"/>
        <v>0</v>
      </c>
      <c r="CX36" s="3"/>
      <c r="CY36" s="26"/>
      <c r="CZ36" s="24">
        <f t="shared" si="43"/>
        <v>0</v>
      </c>
      <c r="DA36" s="26"/>
      <c r="DB36" s="24">
        <f t="shared" si="44"/>
        <v>0</v>
      </c>
      <c r="DC36" s="24">
        <f t="shared" si="45"/>
        <v>0</v>
      </c>
      <c r="DD36" s="3"/>
      <c r="DE36" s="26"/>
      <c r="DF36" s="24">
        <f t="shared" si="46"/>
        <v>0</v>
      </c>
      <c r="DG36" s="26"/>
      <c r="DH36" s="24">
        <f t="shared" si="47"/>
        <v>0</v>
      </c>
      <c r="DI36" s="24">
        <f t="shared" si="48"/>
        <v>0</v>
      </c>
      <c r="DJ36" s="3"/>
      <c r="DK36" s="26"/>
      <c r="DL36" s="24">
        <f>_xlfn.XLOOKUP(DK36,'[1]DM table'!$A$4:$A$103,'[1]DM table'!$B$4:$B$103,0)</f>
        <v>0</v>
      </c>
      <c r="DM36" s="26"/>
      <c r="DN36" s="24">
        <f t="shared" si="49"/>
        <v>0</v>
      </c>
      <c r="DO36" s="24">
        <f t="shared" si="50"/>
        <v>0</v>
      </c>
      <c r="DP36" s="3"/>
      <c r="DQ36" s="26"/>
      <c r="DR36" s="24">
        <f t="shared" si="51"/>
        <v>0</v>
      </c>
      <c r="DS36" s="26"/>
      <c r="DT36" s="24">
        <f t="shared" si="52"/>
        <v>0</v>
      </c>
      <c r="DU36" s="24">
        <f t="shared" si="53"/>
        <v>0</v>
      </c>
      <c r="DV36" s="3"/>
      <c r="DW36" s="26"/>
      <c r="DX36" s="24">
        <f t="shared" si="54"/>
        <v>0</v>
      </c>
      <c r="DY36" s="26"/>
      <c r="DZ36" s="24">
        <f t="shared" si="55"/>
        <v>0</v>
      </c>
      <c r="EA36" s="24">
        <f t="shared" si="56"/>
        <v>0</v>
      </c>
      <c r="EB36" s="3"/>
      <c r="EC36" s="26"/>
      <c r="ED36" s="24">
        <f>_xlfn.XLOOKUP(EC36,'[1]DM table'!$A$4:$A$103,'[1]DM table'!$B$4:$B$103,0)</f>
        <v>0</v>
      </c>
      <c r="EE36" s="26"/>
      <c r="EF36" s="24">
        <f t="shared" si="57"/>
        <v>0</v>
      </c>
      <c r="EG36" s="24">
        <f t="shared" si="58"/>
        <v>0</v>
      </c>
      <c r="EH36" s="3"/>
      <c r="EI36" s="26"/>
      <c r="EJ36" s="24">
        <f t="shared" si="59"/>
        <v>0</v>
      </c>
      <c r="EK36" s="26"/>
      <c r="EL36" s="24">
        <f t="shared" si="60"/>
        <v>0</v>
      </c>
      <c r="EM36" s="24">
        <f t="shared" si="61"/>
        <v>0</v>
      </c>
      <c r="EN36" s="3"/>
      <c r="EO36" s="26"/>
      <c r="EP36" s="24">
        <f>_xlfn.XLOOKUP(EO36,'[1]DM table'!$E$4:$E$103,'[1]DM table'!$F$4:$F$103,0)</f>
        <v>0</v>
      </c>
      <c r="EQ36" s="26"/>
      <c r="ER36" s="24">
        <f t="shared" si="63"/>
        <v>0</v>
      </c>
      <c r="ES36" s="24">
        <f t="shared" si="64"/>
        <v>0</v>
      </c>
      <c r="ET36" s="3"/>
      <c r="EU36" s="26"/>
      <c r="EV36" s="24">
        <f t="shared" si="65"/>
        <v>0</v>
      </c>
      <c r="EW36" s="26"/>
      <c r="EX36" s="24">
        <f t="shared" si="66"/>
        <v>0</v>
      </c>
      <c r="EY36" s="24">
        <f t="shared" si="67"/>
        <v>0</v>
      </c>
      <c r="EZ36" s="3"/>
      <c r="FA36" s="26"/>
      <c r="FB36" s="24">
        <f t="shared" si="68"/>
        <v>0</v>
      </c>
      <c r="FC36" s="26"/>
      <c r="FD36" s="24">
        <f t="shared" si="69"/>
        <v>0</v>
      </c>
      <c r="FE36" s="24">
        <f t="shared" si="70"/>
        <v>0</v>
      </c>
      <c r="FF36" s="3"/>
      <c r="FG36" s="26"/>
      <c r="FH36" s="24">
        <f t="shared" si="71"/>
        <v>0</v>
      </c>
      <c r="FI36" s="26"/>
      <c r="FJ36" s="24">
        <f t="shared" si="72"/>
        <v>0</v>
      </c>
      <c r="FK36" s="24">
        <f t="shared" si="73"/>
        <v>0</v>
      </c>
    </row>
    <row r="37" spans="1:167" ht="12.75" customHeight="1" x14ac:dyDescent="0.15">
      <c r="A37" s="28" t="s">
        <v>157</v>
      </c>
      <c r="B37" s="28" t="s">
        <v>158</v>
      </c>
      <c r="C37" s="23" t="str">
        <f t="shared" si="81"/>
        <v>Noah Hempen</v>
      </c>
      <c r="D37" s="29" t="s">
        <v>78</v>
      </c>
      <c r="E37" s="20"/>
      <c r="F37" s="55">
        <f t="shared" ref="F37:F54" si="82">MAX(Q37,W37,AC37,AI37,AO37,AU37,BA37,BG37,BM37,BS37,BY37,CE37,CK37,CQ37,CW37,DC37,DI37,DO37,DU37,EA37,EG37,EM37,ES37,EY37,FE37,FK37)</f>
        <v>207.68553311413811</v>
      </c>
      <c r="G37" s="55">
        <f>LARGE((Q37,W37,AC37,AI37,AO37,AU37,BA37,BG37,BM37,BS37,BY37,CE37,CK37,CQ37,CW37,DC37,DI37,DO37,DU37,EA37,EG37,EM37,ES37,EY37,FE37,FK37),2)</f>
        <v>159.41408059286707</v>
      </c>
      <c r="H37" s="55">
        <f>LARGE((Q37,W37,AC37,AI37,AO37,AU37,BA37,BG37,BM37,BS37,BY37,CE37,CK37,CQ37,CW37,DC37,DI37,DO37,DU37,EA37,EG37,EM37,ES37,EY37,FE37,FK37),3)</f>
        <v>79.368421052631575</v>
      </c>
      <c r="I37" s="55">
        <f t="shared" ref="I37:I67" si="83">SUM(F37:H37)</f>
        <v>446.46803475963674</v>
      </c>
      <c r="J37" s="64">
        <f t="shared" si="2"/>
        <v>18</v>
      </c>
      <c r="K37" s="20"/>
      <c r="L37" s="86" t="s">
        <v>160</v>
      </c>
      <c r="M37" s="85"/>
      <c r="N37" s="24">
        <f t="shared" si="3"/>
        <v>0</v>
      </c>
      <c r="O37" s="26"/>
      <c r="P37" s="24">
        <f t="shared" si="4"/>
        <v>0</v>
      </c>
      <c r="Q37" s="24">
        <f t="shared" si="5"/>
        <v>0</v>
      </c>
      <c r="R37" s="3"/>
      <c r="S37" s="26"/>
      <c r="T37" s="24">
        <f>_xlfn.XLOOKUP(S37,'[1]DM table'!$M$4:$M$103,'[1]DM table'!$N$4:$N$103,0)</f>
        <v>0</v>
      </c>
      <c r="U37" s="26"/>
      <c r="V37" s="24">
        <f t="shared" si="6"/>
        <v>0</v>
      </c>
      <c r="W37" s="24">
        <f t="shared" si="7"/>
        <v>0</v>
      </c>
      <c r="X37" s="3"/>
      <c r="Y37" s="26"/>
      <c r="Z37" s="24">
        <f>+_xlfn.XLOOKUP(Y37,'[1]DM table'!$M$4:$M$103,'[1]DM table'!$N$4:$N$103,0)</f>
        <v>0</v>
      </c>
      <c r="AA37" s="26"/>
      <c r="AB37" s="24">
        <f t="shared" si="9"/>
        <v>0</v>
      </c>
      <c r="AC37" s="24">
        <f t="shared" si="10"/>
        <v>0</v>
      </c>
      <c r="AD37" s="3"/>
      <c r="AE37" s="26"/>
      <c r="AF37" s="24">
        <f t="shared" si="11"/>
        <v>0</v>
      </c>
      <c r="AG37" s="26"/>
      <c r="AH37" s="24">
        <f t="shared" si="12"/>
        <v>0</v>
      </c>
      <c r="AI37" s="24">
        <f t="shared" si="13"/>
        <v>0</v>
      </c>
      <c r="AJ37" s="3"/>
      <c r="AK37" s="26"/>
      <c r="AL37" s="24">
        <f t="shared" si="14"/>
        <v>0</v>
      </c>
      <c r="AM37" s="26"/>
      <c r="AN37" s="24">
        <f t="shared" si="15"/>
        <v>0</v>
      </c>
      <c r="AO37" s="24">
        <f t="shared" si="16"/>
        <v>0</v>
      </c>
      <c r="AP37" s="3"/>
      <c r="AQ37" s="26">
        <v>7.54</v>
      </c>
      <c r="AR37" s="24">
        <f t="shared" si="17"/>
        <v>79.368421052631575</v>
      </c>
      <c r="AS37" s="26"/>
      <c r="AT37" s="24">
        <f t="shared" si="18"/>
        <v>0</v>
      </c>
      <c r="AU37" s="24">
        <f t="shared" si="19"/>
        <v>79.368421052631575</v>
      </c>
      <c r="AV37" s="3"/>
      <c r="AW37" s="26"/>
      <c r="AX37" s="24">
        <f>_xlfn.XLOOKUP(AW37,'[1]DM table'!$A$4:$A$103,'[1]DM table'!$B$4:$B$103,0)</f>
        <v>0</v>
      </c>
      <c r="AY37" s="26"/>
      <c r="AZ37" s="24">
        <f t="shared" si="20"/>
        <v>0</v>
      </c>
      <c r="BA37" s="24">
        <f t="shared" si="21"/>
        <v>0</v>
      </c>
      <c r="BB37" s="3"/>
      <c r="BC37" s="26">
        <v>7.47</v>
      </c>
      <c r="BD37" s="24">
        <f t="shared" si="22"/>
        <v>67.371999444984056</v>
      </c>
      <c r="BE37" s="26"/>
      <c r="BF37" s="24">
        <f t="shared" si="23"/>
        <v>0</v>
      </c>
      <c r="BG37" s="24">
        <f t="shared" si="24"/>
        <v>67.371999444984056</v>
      </c>
      <c r="BH37" s="3"/>
      <c r="BI37" s="26"/>
      <c r="BJ37" s="24">
        <f>_xlfn.XLOOKUP(BI37,'[1]DM table'!$AC$4:$AC$103,'[1]DM table'!$AD$4:$AD$103,0)</f>
        <v>0</v>
      </c>
      <c r="BK37" s="26"/>
      <c r="BL37" s="24">
        <f t="shared" si="25"/>
        <v>0</v>
      </c>
      <c r="BM37" s="24">
        <f t="shared" si="26"/>
        <v>0</v>
      </c>
      <c r="BN37" s="3"/>
      <c r="BO37" s="26"/>
      <c r="BP37" s="24">
        <f t="shared" si="27"/>
        <v>0</v>
      </c>
      <c r="BQ37" s="26"/>
      <c r="BR37" s="24">
        <f t="shared" si="28"/>
        <v>0</v>
      </c>
      <c r="BS37" s="24">
        <f t="shared" si="29"/>
        <v>0</v>
      </c>
      <c r="BT37" s="3"/>
      <c r="BU37" s="26"/>
      <c r="BV37" s="24">
        <f>_xlfn.XLOOKUP(BU37,'[1]DM table'!$U$4:$U$103,'[1]DM table'!$V$4:$V$103,0)</f>
        <v>0</v>
      </c>
      <c r="BW37" s="26"/>
      <c r="BX37" s="24">
        <f t="shared" si="30"/>
        <v>0</v>
      </c>
      <c r="BY37" s="24">
        <f t="shared" si="31"/>
        <v>0</v>
      </c>
      <c r="BZ37" s="3"/>
      <c r="CA37" s="26"/>
      <c r="CB37" s="24">
        <f t="shared" si="32"/>
        <v>0</v>
      </c>
      <c r="CC37" s="26"/>
      <c r="CD37" s="24">
        <f t="shared" si="33"/>
        <v>0</v>
      </c>
      <c r="CE37" s="24">
        <f t="shared" si="34"/>
        <v>0</v>
      </c>
      <c r="CF37" s="3"/>
      <c r="CG37" s="26"/>
      <c r="CH37" s="24">
        <f t="shared" si="35"/>
        <v>0</v>
      </c>
      <c r="CI37" s="26"/>
      <c r="CJ37" s="24">
        <f t="shared" si="36"/>
        <v>0</v>
      </c>
      <c r="CK37" s="24">
        <f t="shared" si="37"/>
        <v>0</v>
      </c>
      <c r="CL37" s="3"/>
      <c r="CM37" s="26"/>
      <c r="CN37" s="24">
        <f>_xlfn.XLOOKUP(CM37,'[1]DM table'!$A$4:$A$103,'[1]DM table'!$B$4:$B$103,0)</f>
        <v>0</v>
      </c>
      <c r="CO37" s="26"/>
      <c r="CP37" s="24">
        <f t="shared" si="38"/>
        <v>0</v>
      </c>
      <c r="CQ37" s="24">
        <f t="shared" si="39"/>
        <v>0</v>
      </c>
      <c r="CR37" s="3"/>
      <c r="CS37" s="26"/>
      <c r="CT37" s="24">
        <f t="shared" si="40"/>
        <v>0</v>
      </c>
      <c r="CU37" s="26"/>
      <c r="CV37" s="24">
        <f t="shared" si="41"/>
        <v>0</v>
      </c>
      <c r="CW37" s="24">
        <f t="shared" si="42"/>
        <v>0</v>
      </c>
      <c r="CX37" s="3"/>
      <c r="CY37" s="26"/>
      <c r="CZ37" s="24">
        <f t="shared" si="43"/>
        <v>0</v>
      </c>
      <c r="DA37" s="26"/>
      <c r="DB37" s="24">
        <f t="shared" si="44"/>
        <v>0</v>
      </c>
      <c r="DC37" s="24">
        <f t="shared" si="45"/>
        <v>0</v>
      </c>
      <c r="DD37" s="3"/>
      <c r="DE37" s="26"/>
      <c r="DF37" s="24">
        <f t="shared" si="46"/>
        <v>0</v>
      </c>
      <c r="DG37" s="26"/>
      <c r="DH37" s="24">
        <f t="shared" si="47"/>
        <v>0</v>
      </c>
      <c r="DI37" s="24">
        <f t="shared" si="48"/>
        <v>0</v>
      </c>
      <c r="DJ37" s="3"/>
      <c r="DK37" s="26"/>
      <c r="DL37" s="24">
        <f>_xlfn.XLOOKUP(DK37,'[1]DM table'!$A$4:$A$103,'[1]DM table'!$B$4:$B$103,0)</f>
        <v>0</v>
      </c>
      <c r="DM37" s="26"/>
      <c r="DN37" s="24">
        <f t="shared" si="49"/>
        <v>0</v>
      </c>
      <c r="DO37" s="24">
        <f t="shared" si="50"/>
        <v>0</v>
      </c>
      <c r="DP37" s="3"/>
      <c r="DQ37" s="26">
        <v>21.18</v>
      </c>
      <c r="DR37" s="24">
        <f t="shared" si="51"/>
        <v>159.41408059286707</v>
      </c>
      <c r="DS37" s="26"/>
      <c r="DT37" s="24">
        <f t="shared" si="52"/>
        <v>0</v>
      </c>
      <c r="DU37" s="24">
        <f t="shared" si="53"/>
        <v>159.41408059286707</v>
      </c>
      <c r="DV37" s="3"/>
      <c r="DW37" s="26">
        <v>27.21</v>
      </c>
      <c r="DX37" s="24">
        <f t="shared" si="54"/>
        <v>207.68553311413811</v>
      </c>
      <c r="DY37" s="26"/>
      <c r="DZ37" s="24">
        <f t="shared" si="55"/>
        <v>0</v>
      </c>
      <c r="EA37" s="24">
        <f t="shared" si="56"/>
        <v>207.68553311413811</v>
      </c>
      <c r="EB37" s="3"/>
      <c r="EC37" s="26"/>
      <c r="ED37" s="24">
        <f>_xlfn.XLOOKUP(EC37,'[1]DM table'!$A$4:$A$103,'[1]DM table'!$B$4:$B$103,0)</f>
        <v>0</v>
      </c>
      <c r="EE37" s="26"/>
      <c r="EF37" s="24">
        <f t="shared" si="57"/>
        <v>0</v>
      </c>
      <c r="EG37" s="24">
        <f t="shared" si="58"/>
        <v>0</v>
      </c>
      <c r="EH37" s="3"/>
      <c r="EI37" s="26"/>
      <c r="EJ37" s="24">
        <f t="shared" si="59"/>
        <v>0</v>
      </c>
      <c r="EK37" s="26"/>
      <c r="EL37" s="24">
        <f t="shared" si="60"/>
        <v>0</v>
      </c>
      <c r="EM37" s="24">
        <f t="shared" si="61"/>
        <v>0</v>
      </c>
      <c r="EN37" s="3"/>
      <c r="EO37" s="26"/>
      <c r="EP37" s="24">
        <f>_xlfn.XLOOKUP(EO37,'[1]DM table'!$E$4:$E$103,'[1]DM table'!$F$4:$F$103,0)</f>
        <v>0</v>
      </c>
      <c r="EQ37" s="26"/>
      <c r="ER37" s="24">
        <f t="shared" si="63"/>
        <v>0</v>
      </c>
      <c r="ES37" s="24">
        <f t="shared" si="64"/>
        <v>0</v>
      </c>
      <c r="ET37" s="3"/>
      <c r="EU37" s="26"/>
      <c r="EV37" s="24">
        <f t="shared" si="65"/>
        <v>0</v>
      </c>
      <c r="EW37" s="26"/>
      <c r="EX37" s="24">
        <f t="shared" si="66"/>
        <v>0</v>
      </c>
      <c r="EY37" s="24">
        <f t="shared" si="67"/>
        <v>0</v>
      </c>
      <c r="EZ37" s="3"/>
      <c r="FA37" s="26"/>
      <c r="FB37" s="24">
        <f t="shared" si="68"/>
        <v>0</v>
      </c>
      <c r="FC37" s="26"/>
      <c r="FD37" s="24">
        <f t="shared" si="69"/>
        <v>0</v>
      </c>
      <c r="FE37" s="24">
        <f t="shared" si="70"/>
        <v>0</v>
      </c>
      <c r="FF37" s="3"/>
      <c r="FG37" s="26"/>
      <c r="FH37" s="24">
        <f t="shared" si="71"/>
        <v>0</v>
      </c>
      <c r="FI37" s="26"/>
      <c r="FJ37" s="24">
        <f t="shared" si="72"/>
        <v>0</v>
      </c>
      <c r="FK37" s="24">
        <f t="shared" si="73"/>
        <v>0</v>
      </c>
    </row>
    <row r="38" spans="1:167" ht="12.75" customHeight="1" x14ac:dyDescent="0.15">
      <c r="A38" s="28" t="s">
        <v>172</v>
      </c>
      <c r="B38" s="28" t="s">
        <v>173</v>
      </c>
      <c r="C38" s="23" t="str">
        <f t="shared" si="81"/>
        <v>Kiptyn Claypool</v>
      </c>
      <c r="D38" s="29" t="s">
        <v>96</v>
      </c>
      <c r="E38" s="20"/>
      <c r="F38" s="55">
        <f t="shared" si="82"/>
        <v>0</v>
      </c>
      <c r="G38" s="55">
        <f>LARGE((Q38,W38,AC38,AI38,AO38,AU38,BA38,BG38,BM38,BS38,BY38,CE38,CK38,CQ38,CW38,DC38,DI38,DO38,DU38,EA38,EG38,EM38,ES38,EY38,FE38,FK38),2)</f>
        <v>0</v>
      </c>
      <c r="H38" s="55">
        <f>LARGE((Q38,W38,AC38,AI38,AO38,AU38,BA38,BG38,BM38,BS38,BY38,CE38,CK38,CQ38,CW38,DC38,DI38,DO38,DU38,EA38,EG38,EM38,ES38,EY38,FE38,FK38),3)</f>
        <v>0</v>
      </c>
      <c r="I38" s="55">
        <f t="shared" si="83"/>
        <v>0</v>
      </c>
      <c r="J38" s="64">
        <f t="shared" si="2"/>
        <v>29</v>
      </c>
      <c r="K38" s="20"/>
      <c r="L38" s="109" t="s">
        <v>176</v>
      </c>
      <c r="M38" s="85"/>
      <c r="N38" s="24">
        <f t="shared" si="3"/>
        <v>0</v>
      </c>
      <c r="O38" s="26"/>
      <c r="P38" s="24">
        <f t="shared" si="4"/>
        <v>0</v>
      </c>
      <c r="Q38" s="24">
        <f t="shared" si="5"/>
        <v>0</v>
      </c>
      <c r="R38" s="3"/>
      <c r="S38" s="26"/>
      <c r="T38" s="24">
        <f>_xlfn.XLOOKUP(S38,'[1]DM table'!$M$4:$M$103,'[1]DM table'!$N$4:$N$103,0)</f>
        <v>0</v>
      </c>
      <c r="U38" s="26"/>
      <c r="V38" s="24">
        <f t="shared" si="6"/>
        <v>0</v>
      </c>
      <c r="W38" s="24">
        <f t="shared" si="7"/>
        <v>0</v>
      </c>
      <c r="X38" s="3"/>
      <c r="Y38" s="26"/>
      <c r="Z38" s="24">
        <f>+_xlfn.XLOOKUP(Y38,'[1]DM table'!$M$4:$M$103,'[1]DM table'!$N$4:$N$103,0)</f>
        <v>0</v>
      </c>
      <c r="AA38" s="26"/>
      <c r="AB38" s="24">
        <f t="shared" si="9"/>
        <v>0</v>
      </c>
      <c r="AC38" s="24">
        <f t="shared" si="10"/>
        <v>0</v>
      </c>
      <c r="AD38" s="3"/>
      <c r="AE38" s="26"/>
      <c r="AF38" s="24">
        <f t="shared" si="11"/>
        <v>0</v>
      </c>
      <c r="AG38" s="26"/>
      <c r="AH38" s="24">
        <f t="shared" si="12"/>
        <v>0</v>
      </c>
      <c r="AI38" s="24">
        <f t="shared" si="13"/>
        <v>0</v>
      </c>
      <c r="AJ38" s="3"/>
      <c r="AK38" s="26"/>
      <c r="AL38" s="24">
        <f t="shared" si="14"/>
        <v>0</v>
      </c>
      <c r="AM38" s="26"/>
      <c r="AN38" s="24">
        <f t="shared" si="15"/>
        <v>0</v>
      </c>
      <c r="AO38" s="24">
        <f t="shared" si="16"/>
        <v>0</v>
      </c>
      <c r="AP38" s="3"/>
      <c r="AQ38" s="26"/>
      <c r="AR38" s="24">
        <f t="shared" si="17"/>
        <v>0</v>
      </c>
      <c r="AS38" s="26"/>
      <c r="AT38" s="24">
        <f t="shared" si="18"/>
        <v>0</v>
      </c>
      <c r="AU38" s="24">
        <f t="shared" si="19"/>
        <v>0</v>
      </c>
      <c r="AV38" s="3"/>
      <c r="AW38" s="26"/>
      <c r="AX38" s="24">
        <f>_xlfn.XLOOKUP(AW38,'[1]DM table'!$A$4:$A$103,'[1]DM table'!$B$4:$B$103,0)</f>
        <v>0</v>
      </c>
      <c r="AY38" s="26"/>
      <c r="AZ38" s="24">
        <f t="shared" si="20"/>
        <v>0</v>
      </c>
      <c r="BA38" s="24">
        <f t="shared" si="21"/>
        <v>0</v>
      </c>
      <c r="BB38" s="3"/>
      <c r="BC38" s="26"/>
      <c r="BD38" s="24">
        <f t="shared" si="22"/>
        <v>0</v>
      </c>
      <c r="BE38" s="26"/>
      <c r="BF38" s="24">
        <f t="shared" si="23"/>
        <v>0</v>
      </c>
      <c r="BG38" s="24">
        <f t="shared" si="24"/>
        <v>0</v>
      </c>
      <c r="BH38" s="3"/>
      <c r="BI38" s="26"/>
      <c r="BJ38" s="24">
        <f>_xlfn.XLOOKUP(BI38,'[1]DM table'!$AC$4:$AC$103,'[1]DM table'!$AD$4:$AD$103,0)</f>
        <v>0</v>
      </c>
      <c r="BK38" s="26"/>
      <c r="BL38" s="24">
        <f t="shared" si="25"/>
        <v>0</v>
      </c>
      <c r="BM38" s="24">
        <f t="shared" si="26"/>
        <v>0</v>
      </c>
      <c r="BN38" s="3"/>
      <c r="BO38" s="26"/>
      <c r="BP38" s="24">
        <f t="shared" si="27"/>
        <v>0</v>
      </c>
      <c r="BQ38" s="26"/>
      <c r="BR38" s="24">
        <f t="shared" si="28"/>
        <v>0</v>
      </c>
      <c r="BS38" s="24">
        <f t="shared" si="29"/>
        <v>0</v>
      </c>
      <c r="BT38" s="3"/>
      <c r="BU38" s="26"/>
      <c r="BV38" s="24">
        <f>_xlfn.XLOOKUP(BU38,'[1]DM table'!$U$4:$U$103,'[1]DM table'!$V$4:$V$103,0)</f>
        <v>0</v>
      </c>
      <c r="BW38" s="26"/>
      <c r="BX38" s="24">
        <f t="shared" si="30"/>
        <v>0</v>
      </c>
      <c r="BY38" s="24">
        <f t="shared" si="31"/>
        <v>0</v>
      </c>
      <c r="BZ38" s="3"/>
      <c r="CA38" s="26"/>
      <c r="CB38" s="24">
        <f t="shared" si="32"/>
        <v>0</v>
      </c>
      <c r="CC38" s="26"/>
      <c r="CD38" s="24">
        <f t="shared" si="33"/>
        <v>0</v>
      </c>
      <c r="CE38" s="24">
        <f t="shared" si="34"/>
        <v>0</v>
      </c>
      <c r="CF38" s="3"/>
      <c r="CG38" s="26"/>
      <c r="CH38" s="24">
        <f t="shared" si="35"/>
        <v>0</v>
      </c>
      <c r="CI38" s="26"/>
      <c r="CJ38" s="24">
        <f t="shared" si="36"/>
        <v>0</v>
      </c>
      <c r="CK38" s="24">
        <f t="shared" si="37"/>
        <v>0</v>
      </c>
      <c r="CL38" s="3"/>
      <c r="CM38" s="26"/>
      <c r="CN38" s="24">
        <f>_xlfn.XLOOKUP(CM38,'[1]DM table'!$A$4:$A$103,'[1]DM table'!$B$4:$B$103,0)</f>
        <v>0</v>
      </c>
      <c r="CO38" s="26"/>
      <c r="CP38" s="24">
        <f t="shared" si="38"/>
        <v>0</v>
      </c>
      <c r="CQ38" s="24">
        <f t="shared" si="39"/>
        <v>0</v>
      </c>
      <c r="CR38" s="3"/>
      <c r="CS38" s="26"/>
      <c r="CT38" s="24">
        <f t="shared" si="40"/>
        <v>0</v>
      </c>
      <c r="CU38" s="26"/>
      <c r="CV38" s="24">
        <f t="shared" si="41"/>
        <v>0</v>
      </c>
      <c r="CW38" s="24">
        <f t="shared" si="42"/>
        <v>0</v>
      </c>
      <c r="CX38" s="3"/>
      <c r="CY38" s="26"/>
      <c r="CZ38" s="24">
        <f t="shared" si="43"/>
        <v>0</v>
      </c>
      <c r="DA38" s="26"/>
      <c r="DB38" s="24">
        <f t="shared" si="44"/>
        <v>0</v>
      </c>
      <c r="DC38" s="24">
        <f t="shared" si="45"/>
        <v>0</v>
      </c>
      <c r="DD38" s="3"/>
      <c r="DE38" s="26"/>
      <c r="DF38" s="24">
        <f t="shared" si="46"/>
        <v>0</v>
      </c>
      <c r="DG38" s="26"/>
      <c r="DH38" s="24">
        <f t="shared" si="47"/>
        <v>0</v>
      </c>
      <c r="DI38" s="24">
        <f t="shared" si="48"/>
        <v>0</v>
      </c>
      <c r="DJ38" s="3"/>
      <c r="DK38" s="26"/>
      <c r="DL38" s="24">
        <f>_xlfn.XLOOKUP(DK38,'[1]DM table'!$A$4:$A$103,'[1]DM table'!$B$4:$B$103,0)</f>
        <v>0</v>
      </c>
      <c r="DM38" s="26"/>
      <c r="DN38" s="24">
        <f t="shared" si="49"/>
        <v>0</v>
      </c>
      <c r="DO38" s="24">
        <f t="shared" si="50"/>
        <v>0</v>
      </c>
      <c r="DP38" s="3"/>
      <c r="DQ38" s="26"/>
      <c r="DR38" s="24">
        <f t="shared" si="51"/>
        <v>0</v>
      </c>
      <c r="DS38" s="26"/>
      <c r="DT38" s="24">
        <f t="shared" si="52"/>
        <v>0</v>
      </c>
      <c r="DU38" s="24">
        <f t="shared" si="53"/>
        <v>0</v>
      </c>
      <c r="DV38" s="3"/>
      <c r="DW38" s="26"/>
      <c r="DX38" s="24">
        <f t="shared" si="54"/>
        <v>0</v>
      </c>
      <c r="DY38" s="26"/>
      <c r="DZ38" s="24">
        <f t="shared" si="55"/>
        <v>0</v>
      </c>
      <c r="EA38" s="24">
        <f t="shared" si="56"/>
        <v>0</v>
      </c>
      <c r="EB38" s="3"/>
      <c r="EC38" s="26"/>
      <c r="ED38" s="24">
        <f>_xlfn.XLOOKUP(EC38,'[1]DM table'!$A$4:$A$103,'[1]DM table'!$B$4:$B$103,0)</f>
        <v>0</v>
      </c>
      <c r="EE38" s="26"/>
      <c r="EF38" s="24">
        <f t="shared" si="57"/>
        <v>0</v>
      </c>
      <c r="EG38" s="24">
        <f t="shared" si="58"/>
        <v>0</v>
      </c>
      <c r="EH38" s="3"/>
      <c r="EI38" s="26"/>
      <c r="EJ38" s="24">
        <f t="shared" si="59"/>
        <v>0</v>
      </c>
      <c r="EK38" s="26"/>
      <c r="EL38" s="24">
        <f t="shared" si="60"/>
        <v>0</v>
      </c>
      <c r="EM38" s="24">
        <f t="shared" si="61"/>
        <v>0</v>
      </c>
      <c r="EN38" s="3"/>
      <c r="EO38" s="26"/>
      <c r="EP38" s="24">
        <f>_xlfn.XLOOKUP(EO38,'[1]DM table'!$E$4:$E$103,'[1]DM table'!$F$4:$F$103,0)</f>
        <v>0</v>
      </c>
      <c r="EQ38" s="26"/>
      <c r="ER38" s="24">
        <f t="shared" si="63"/>
        <v>0</v>
      </c>
      <c r="ES38" s="24">
        <f t="shared" si="64"/>
        <v>0</v>
      </c>
      <c r="ET38" s="3"/>
      <c r="EU38" s="26"/>
      <c r="EV38" s="24">
        <f t="shared" si="65"/>
        <v>0</v>
      </c>
      <c r="EW38" s="26"/>
      <c r="EX38" s="24">
        <f t="shared" si="66"/>
        <v>0</v>
      </c>
      <c r="EY38" s="24">
        <f t="shared" si="67"/>
        <v>0</v>
      </c>
      <c r="EZ38" s="3"/>
      <c r="FA38" s="26"/>
      <c r="FB38" s="24">
        <f t="shared" si="68"/>
        <v>0</v>
      </c>
      <c r="FC38" s="26"/>
      <c r="FD38" s="24">
        <f t="shared" si="69"/>
        <v>0</v>
      </c>
      <c r="FE38" s="24">
        <f t="shared" si="70"/>
        <v>0</v>
      </c>
      <c r="FF38" s="3"/>
      <c r="FG38" s="26"/>
      <c r="FH38" s="24">
        <f t="shared" si="71"/>
        <v>0</v>
      </c>
      <c r="FI38" s="26"/>
      <c r="FJ38" s="24">
        <f t="shared" si="72"/>
        <v>0</v>
      </c>
      <c r="FK38" s="24">
        <f t="shared" si="73"/>
        <v>0</v>
      </c>
    </row>
    <row r="39" spans="1:167" ht="12.75" customHeight="1" x14ac:dyDescent="0.15">
      <c r="A39" s="28" t="s">
        <v>174</v>
      </c>
      <c r="B39" s="28" t="s">
        <v>175</v>
      </c>
      <c r="C39" s="23" t="str">
        <f t="shared" si="81"/>
        <v>Finley Labrie</v>
      </c>
      <c r="D39" s="29" t="s">
        <v>96</v>
      </c>
      <c r="E39" s="20"/>
      <c r="F39" s="55">
        <f t="shared" si="82"/>
        <v>363.5450915922969</v>
      </c>
      <c r="G39" s="55">
        <f>LARGE((Q39,W39,AC39,AI39,AO39,AU39,BA39,BG39,BM39,BS39,BY39,CE39,CK39,CQ39,CW39,DC39,DI39,DO39,DU39,EA39,EG39,EM39,ES39,EY39,FE39,FK39),2)</f>
        <v>259.21723019916624</v>
      </c>
      <c r="H39" s="55">
        <f>LARGE((Q39,W39,AC39,AI39,AO39,AU39,BA39,BG39,BM39,BS39,BY39,CE39,CK39,CQ39,CW39,DC39,DI39,DO39,DU39,EA39,EG39,EM39,ES39,EY39,FE39,FK39),3)</f>
        <v>0</v>
      </c>
      <c r="I39" s="55">
        <f t="shared" si="83"/>
        <v>622.76232179146314</v>
      </c>
      <c r="J39" s="64">
        <f t="shared" si="2"/>
        <v>15</v>
      </c>
      <c r="K39" s="20"/>
      <c r="L39" s="109" t="s">
        <v>177</v>
      </c>
      <c r="M39" s="85"/>
      <c r="N39" s="24">
        <f t="shared" si="3"/>
        <v>0</v>
      </c>
      <c r="O39" s="26"/>
      <c r="P39" s="24">
        <f t="shared" si="4"/>
        <v>0</v>
      </c>
      <c r="Q39" s="24">
        <f t="shared" si="5"/>
        <v>0</v>
      </c>
      <c r="R39" s="3"/>
      <c r="S39" s="26"/>
      <c r="T39" s="24">
        <f>_xlfn.XLOOKUP(S39,'[1]DM table'!$M$4:$M$103,'[1]DM table'!$N$4:$N$103,0)</f>
        <v>0</v>
      </c>
      <c r="U39" s="26"/>
      <c r="V39" s="24">
        <f t="shared" si="6"/>
        <v>0</v>
      </c>
      <c r="W39" s="24">
        <f t="shared" si="7"/>
        <v>0</v>
      </c>
      <c r="X39" s="3"/>
      <c r="Y39" s="26"/>
      <c r="Z39" s="24">
        <f>+_xlfn.XLOOKUP(Y39,'[1]DM table'!$M$4:$M$103,'[1]DM table'!$N$4:$N$103,0)</f>
        <v>0</v>
      </c>
      <c r="AA39" s="26"/>
      <c r="AB39" s="24">
        <f t="shared" si="9"/>
        <v>0</v>
      </c>
      <c r="AC39" s="24">
        <f t="shared" si="10"/>
        <v>0</v>
      </c>
      <c r="AD39" s="3"/>
      <c r="AE39" s="26"/>
      <c r="AF39" s="24">
        <f t="shared" si="11"/>
        <v>0</v>
      </c>
      <c r="AG39" s="26"/>
      <c r="AH39" s="24">
        <f t="shared" si="12"/>
        <v>0</v>
      </c>
      <c r="AI39" s="24">
        <f t="shared" si="13"/>
        <v>0</v>
      </c>
      <c r="AJ39" s="3"/>
      <c r="AK39" s="26"/>
      <c r="AL39" s="24">
        <f t="shared" si="14"/>
        <v>0</v>
      </c>
      <c r="AM39" s="26"/>
      <c r="AN39" s="24">
        <f t="shared" si="15"/>
        <v>0</v>
      </c>
      <c r="AO39" s="24">
        <f t="shared" si="16"/>
        <v>0</v>
      </c>
      <c r="AP39" s="3"/>
      <c r="AQ39" s="26"/>
      <c r="AR39" s="24">
        <f t="shared" si="17"/>
        <v>0</v>
      </c>
      <c r="AS39" s="26"/>
      <c r="AT39" s="24">
        <f t="shared" si="18"/>
        <v>0</v>
      </c>
      <c r="AU39" s="24">
        <f t="shared" si="19"/>
        <v>0</v>
      </c>
      <c r="AV39" s="3"/>
      <c r="AW39" s="26"/>
      <c r="AX39" s="24">
        <f>_xlfn.XLOOKUP(AW39,'[1]DM table'!$A$4:$A$103,'[1]DM table'!$B$4:$B$103,0)</f>
        <v>0</v>
      </c>
      <c r="AY39" s="26"/>
      <c r="AZ39" s="24">
        <f t="shared" si="20"/>
        <v>0</v>
      </c>
      <c r="BA39" s="24">
        <f t="shared" si="21"/>
        <v>0</v>
      </c>
      <c r="BB39" s="3"/>
      <c r="BC39" s="26"/>
      <c r="BD39" s="24">
        <f t="shared" si="22"/>
        <v>0</v>
      </c>
      <c r="BE39" s="26"/>
      <c r="BF39" s="24">
        <f t="shared" si="23"/>
        <v>0</v>
      </c>
      <c r="BG39" s="24">
        <f t="shared" si="24"/>
        <v>0</v>
      </c>
      <c r="BH39" s="3"/>
      <c r="BI39" s="26"/>
      <c r="BJ39" s="24">
        <f>_xlfn.XLOOKUP(BI39,'[1]DM table'!$AC$4:$AC$103,'[1]DM table'!$AD$4:$AD$103,0)</f>
        <v>0</v>
      </c>
      <c r="BK39" s="26"/>
      <c r="BL39" s="24">
        <f t="shared" si="25"/>
        <v>0</v>
      </c>
      <c r="BM39" s="24">
        <f t="shared" si="26"/>
        <v>0</v>
      </c>
      <c r="BN39" s="3"/>
      <c r="BO39" s="26"/>
      <c r="BP39" s="24">
        <f t="shared" si="27"/>
        <v>0</v>
      </c>
      <c r="BQ39" s="26"/>
      <c r="BR39" s="24">
        <f t="shared" si="28"/>
        <v>0</v>
      </c>
      <c r="BS39" s="24">
        <f t="shared" si="29"/>
        <v>0</v>
      </c>
      <c r="BT39" s="3"/>
      <c r="BU39" s="26"/>
      <c r="BV39" s="24">
        <f>_xlfn.XLOOKUP(BU39,'[1]DM table'!$U$4:$U$103,'[1]DM table'!$V$4:$V$103,0)</f>
        <v>0</v>
      </c>
      <c r="BW39" s="26"/>
      <c r="BX39" s="24">
        <f t="shared" si="30"/>
        <v>0</v>
      </c>
      <c r="BY39" s="24">
        <f t="shared" si="31"/>
        <v>0</v>
      </c>
      <c r="BZ39" s="3"/>
      <c r="CA39" s="26"/>
      <c r="CB39" s="24">
        <f t="shared" si="32"/>
        <v>0</v>
      </c>
      <c r="CC39" s="26"/>
      <c r="CD39" s="24">
        <f t="shared" si="33"/>
        <v>0</v>
      </c>
      <c r="CE39" s="24">
        <f t="shared" si="34"/>
        <v>0</v>
      </c>
      <c r="CF39" s="3"/>
      <c r="CG39" s="26"/>
      <c r="CH39" s="24">
        <f t="shared" si="35"/>
        <v>0</v>
      </c>
      <c r="CI39" s="26"/>
      <c r="CJ39" s="24">
        <f t="shared" si="36"/>
        <v>0</v>
      </c>
      <c r="CK39" s="24">
        <f t="shared" si="37"/>
        <v>0</v>
      </c>
      <c r="CL39" s="3"/>
      <c r="CM39" s="26"/>
      <c r="CN39" s="24">
        <f>_xlfn.XLOOKUP(CM39,'[1]DM table'!$A$4:$A$103,'[1]DM table'!$B$4:$B$103,0)</f>
        <v>0</v>
      </c>
      <c r="CO39" s="26"/>
      <c r="CP39" s="24">
        <f t="shared" si="38"/>
        <v>0</v>
      </c>
      <c r="CQ39" s="24">
        <f t="shared" si="39"/>
        <v>0</v>
      </c>
      <c r="CR39" s="3"/>
      <c r="CS39" s="26"/>
      <c r="CT39" s="24">
        <f t="shared" si="40"/>
        <v>0</v>
      </c>
      <c r="CU39" s="26"/>
      <c r="CV39" s="24">
        <f t="shared" si="41"/>
        <v>0</v>
      </c>
      <c r="CW39" s="24">
        <f t="shared" si="42"/>
        <v>0</v>
      </c>
      <c r="CX39" s="3"/>
      <c r="CY39" s="26"/>
      <c r="CZ39" s="24">
        <f t="shared" si="43"/>
        <v>0</v>
      </c>
      <c r="DA39" s="26"/>
      <c r="DB39" s="24">
        <f t="shared" si="44"/>
        <v>0</v>
      </c>
      <c r="DC39" s="24">
        <f t="shared" si="45"/>
        <v>0</v>
      </c>
      <c r="DD39" s="3"/>
      <c r="DE39" s="26"/>
      <c r="DF39" s="24">
        <f t="shared" si="46"/>
        <v>0</v>
      </c>
      <c r="DG39" s="26"/>
      <c r="DH39" s="24">
        <f t="shared" si="47"/>
        <v>0</v>
      </c>
      <c r="DI39" s="24">
        <f t="shared" si="48"/>
        <v>0</v>
      </c>
      <c r="DJ39" s="3"/>
      <c r="DK39" s="26"/>
      <c r="DL39" s="24">
        <f>_xlfn.XLOOKUP(DK39,'[1]DM table'!$A$4:$A$103,'[1]DM table'!$B$4:$B$103,0)</f>
        <v>0</v>
      </c>
      <c r="DM39" s="26"/>
      <c r="DN39" s="24">
        <f t="shared" si="49"/>
        <v>0</v>
      </c>
      <c r="DO39" s="24">
        <f t="shared" si="50"/>
        <v>0</v>
      </c>
      <c r="DP39" s="3"/>
      <c r="DQ39" s="26">
        <v>34.44</v>
      </c>
      <c r="DR39" s="24">
        <f t="shared" si="51"/>
        <v>259.21723019916624</v>
      </c>
      <c r="DS39" s="26"/>
      <c r="DT39" s="24">
        <f t="shared" si="52"/>
        <v>0</v>
      </c>
      <c r="DU39" s="24">
        <f t="shared" si="53"/>
        <v>259.21723019916624</v>
      </c>
      <c r="DV39" s="3"/>
      <c r="DW39" s="26">
        <v>47.63</v>
      </c>
      <c r="DX39" s="24">
        <f t="shared" si="54"/>
        <v>363.5450915922969</v>
      </c>
      <c r="DY39" s="26"/>
      <c r="DZ39" s="24">
        <f t="shared" si="55"/>
        <v>0</v>
      </c>
      <c r="EA39" s="24">
        <f t="shared" si="56"/>
        <v>363.5450915922969</v>
      </c>
      <c r="EB39" s="3"/>
      <c r="EC39" s="26"/>
      <c r="ED39" s="24">
        <f>_xlfn.XLOOKUP(EC39,'[1]DM table'!$A$4:$A$103,'[1]DM table'!$B$4:$B$103,0)</f>
        <v>0</v>
      </c>
      <c r="EE39" s="26"/>
      <c r="EF39" s="24">
        <f t="shared" si="57"/>
        <v>0</v>
      </c>
      <c r="EG39" s="24">
        <f t="shared" si="58"/>
        <v>0</v>
      </c>
      <c r="EH39" s="3"/>
      <c r="EI39" s="26"/>
      <c r="EJ39" s="24">
        <f t="shared" si="59"/>
        <v>0</v>
      </c>
      <c r="EK39" s="26"/>
      <c r="EL39" s="24">
        <f t="shared" si="60"/>
        <v>0</v>
      </c>
      <c r="EM39" s="24">
        <f t="shared" si="61"/>
        <v>0</v>
      </c>
      <c r="EN39" s="3"/>
      <c r="EO39" s="26"/>
      <c r="EP39" s="24">
        <f>_xlfn.XLOOKUP(EO39,'[1]DM table'!$E$4:$E$103,'[1]DM table'!$F$4:$F$103,0)</f>
        <v>0</v>
      </c>
      <c r="EQ39" s="26"/>
      <c r="ER39" s="24">
        <f t="shared" si="63"/>
        <v>0</v>
      </c>
      <c r="ES39" s="24">
        <f t="shared" si="64"/>
        <v>0</v>
      </c>
      <c r="ET39" s="3"/>
      <c r="EU39" s="26"/>
      <c r="EV39" s="24">
        <f t="shared" si="65"/>
        <v>0</v>
      </c>
      <c r="EW39" s="26"/>
      <c r="EX39" s="24">
        <f t="shared" si="66"/>
        <v>0</v>
      </c>
      <c r="EY39" s="24">
        <f t="shared" si="67"/>
        <v>0</v>
      </c>
      <c r="EZ39" s="3"/>
      <c r="FA39" s="26"/>
      <c r="FB39" s="24">
        <f t="shared" si="68"/>
        <v>0</v>
      </c>
      <c r="FC39" s="26"/>
      <c r="FD39" s="24">
        <f t="shared" si="69"/>
        <v>0</v>
      </c>
      <c r="FE39" s="24">
        <f t="shared" si="70"/>
        <v>0</v>
      </c>
      <c r="FF39" s="3"/>
      <c r="FG39" s="26"/>
      <c r="FH39" s="24">
        <f t="shared" si="71"/>
        <v>0</v>
      </c>
      <c r="FI39" s="26"/>
      <c r="FJ39" s="24">
        <f t="shared" si="72"/>
        <v>0</v>
      </c>
      <c r="FK39" s="24">
        <f t="shared" si="73"/>
        <v>0</v>
      </c>
    </row>
    <row r="40" spans="1:167" ht="12.75" customHeight="1" x14ac:dyDescent="0.15">
      <c r="A40" s="28" t="s">
        <v>179</v>
      </c>
      <c r="B40" s="28" t="s">
        <v>178</v>
      </c>
      <c r="C40" s="23" t="str">
        <f t="shared" si="81"/>
        <v>Eastin Brady</v>
      </c>
      <c r="D40" s="29" t="s">
        <v>78</v>
      </c>
      <c r="E40" s="20"/>
      <c r="F40" s="55">
        <f t="shared" si="82"/>
        <v>0</v>
      </c>
      <c r="G40" s="55">
        <f>LARGE((Q40,W40,AC40,AI40,AO40,AU40,BA40,BG40,BM40,BS40,BY40,CE40,CK40,CQ40,CW40,DC40,DI40,DO40,DU40,EA40,EG40,EM40,ES40,EY40,FE40,FK40),2)</f>
        <v>0</v>
      </c>
      <c r="H40" s="55">
        <f>LARGE((Q40,W40,AC40,AI40,AO40,AU40,BA40,BG40,BM40,BS40,BY40,CE40,CK40,CQ40,CW40,DC40,DI40,DO40,DU40,EA40,EG40,EM40,ES40,EY40,FE40,FK40),3)</f>
        <v>0</v>
      </c>
      <c r="I40" s="55">
        <f t="shared" si="83"/>
        <v>0</v>
      </c>
      <c r="J40" s="64">
        <f t="shared" si="2"/>
        <v>29</v>
      </c>
      <c r="K40" s="20"/>
      <c r="L40" s="109" t="s">
        <v>228</v>
      </c>
      <c r="M40" s="85"/>
      <c r="N40" s="24">
        <f t="shared" si="3"/>
        <v>0</v>
      </c>
      <c r="O40" s="26"/>
      <c r="P40" s="24">
        <f t="shared" si="4"/>
        <v>0</v>
      </c>
      <c r="Q40" s="24">
        <f t="shared" si="5"/>
        <v>0</v>
      </c>
      <c r="R40" s="3"/>
      <c r="S40" s="26"/>
      <c r="T40" s="24">
        <f>_xlfn.XLOOKUP(S40,'[1]DM table'!$M$4:$M$103,'[1]DM table'!$N$4:$N$103,0)</f>
        <v>0</v>
      </c>
      <c r="U40" s="26"/>
      <c r="V40" s="24">
        <f t="shared" si="6"/>
        <v>0</v>
      </c>
      <c r="W40" s="24">
        <f t="shared" si="7"/>
        <v>0</v>
      </c>
      <c r="X40" s="3"/>
      <c r="Y40" s="26"/>
      <c r="Z40" s="24">
        <f>+_xlfn.XLOOKUP(Y40,'[1]DM table'!$M$4:$M$103,'[1]DM table'!$N$4:$N$103,0)</f>
        <v>0</v>
      </c>
      <c r="AA40" s="26"/>
      <c r="AB40" s="24">
        <f t="shared" si="9"/>
        <v>0</v>
      </c>
      <c r="AC40" s="24">
        <f t="shared" si="10"/>
        <v>0</v>
      </c>
      <c r="AD40" s="3"/>
      <c r="AE40" s="26"/>
      <c r="AF40" s="24">
        <f t="shared" si="11"/>
        <v>0</v>
      </c>
      <c r="AG40" s="26"/>
      <c r="AH40" s="24">
        <f t="shared" si="12"/>
        <v>0</v>
      </c>
      <c r="AI40" s="24">
        <f t="shared" si="13"/>
        <v>0</v>
      </c>
      <c r="AJ40" s="3"/>
      <c r="AK40" s="26"/>
      <c r="AL40" s="24">
        <f t="shared" si="14"/>
        <v>0</v>
      </c>
      <c r="AM40" s="26"/>
      <c r="AN40" s="24">
        <f t="shared" si="15"/>
        <v>0</v>
      </c>
      <c r="AO40" s="24">
        <f t="shared" si="16"/>
        <v>0</v>
      </c>
      <c r="AP40" s="3"/>
      <c r="AQ40" s="26"/>
      <c r="AR40" s="24">
        <f t="shared" si="17"/>
        <v>0</v>
      </c>
      <c r="AS40" s="26"/>
      <c r="AT40" s="24">
        <f t="shared" si="18"/>
        <v>0</v>
      </c>
      <c r="AU40" s="24">
        <f t="shared" si="19"/>
        <v>0</v>
      </c>
      <c r="AV40" s="3"/>
      <c r="AW40" s="26"/>
      <c r="AX40" s="24">
        <f>_xlfn.XLOOKUP(AW40,'[1]DM table'!$A$4:$A$103,'[1]DM table'!$B$4:$B$103,0)</f>
        <v>0</v>
      </c>
      <c r="AY40" s="26"/>
      <c r="AZ40" s="24">
        <f t="shared" si="20"/>
        <v>0</v>
      </c>
      <c r="BA40" s="24">
        <f t="shared" si="21"/>
        <v>0</v>
      </c>
      <c r="BB40" s="3"/>
      <c r="BC40" s="26"/>
      <c r="BD40" s="24">
        <f t="shared" si="22"/>
        <v>0</v>
      </c>
      <c r="BE40" s="26"/>
      <c r="BF40" s="24">
        <f t="shared" si="23"/>
        <v>0</v>
      </c>
      <c r="BG40" s="24">
        <f t="shared" si="24"/>
        <v>0</v>
      </c>
      <c r="BH40" s="3"/>
      <c r="BI40" s="26"/>
      <c r="BJ40" s="24">
        <f>_xlfn.XLOOKUP(BI40,'[1]DM table'!$AC$4:$AC$103,'[1]DM table'!$AD$4:$AD$103,0)</f>
        <v>0</v>
      </c>
      <c r="BK40" s="26"/>
      <c r="BL40" s="24">
        <f t="shared" si="25"/>
        <v>0</v>
      </c>
      <c r="BM40" s="24">
        <f t="shared" si="26"/>
        <v>0</v>
      </c>
      <c r="BN40" s="3"/>
      <c r="BO40" s="26"/>
      <c r="BP40" s="24">
        <f t="shared" si="27"/>
        <v>0</v>
      </c>
      <c r="BQ40" s="26"/>
      <c r="BR40" s="24">
        <f t="shared" si="28"/>
        <v>0</v>
      </c>
      <c r="BS40" s="24">
        <f t="shared" si="29"/>
        <v>0</v>
      </c>
      <c r="BT40" s="3"/>
      <c r="BU40" s="26"/>
      <c r="BV40" s="24">
        <f>_xlfn.XLOOKUP(BU40,'[1]DM table'!$U$4:$U$103,'[1]DM table'!$V$4:$V$103,0)</f>
        <v>0</v>
      </c>
      <c r="BW40" s="26"/>
      <c r="BX40" s="24">
        <f t="shared" si="30"/>
        <v>0</v>
      </c>
      <c r="BY40" s="24">
        <f t="shared" si="31"/>
        <v>0</v>
      </c>
      <c r="BZ40" s="3"/>
      <c r="CA40" s="26"/>
      <c r="CB40" s="24">
        <f t="shared" si="32"/>
        <v>0</v>
      </c>
      <c r="CC40" s="26"/>
      <c r="CD40" s="24">
        <f t="shared" si="33"/>
        <v>0</v>
      </c>
      <c r="CE40" s="24">
        <f t="shared" si="34"/>
        <v>0</v>
      </c>
      <c r="CF40" s="3"/>
      <c r="CG40" s="26"/>
      <c r="CH40" s="24">
        <f t="shared" si="35"/>
        <v>0</v>
      </c>
      <c r="CI40" s="26"/>
      <c r="CJ40" s="24">
        <f t="shared" si="36"/>
        <v>0</v>
      </c>
      <c r="CK40" s="24">
        <f t="shared" si="37"/>
        <v>0</v>
      </c>
      <c r="CL40" s="3"/>
      <c r="CM40" s="26"/>
      <c r="CN40" s="24">
        <f>_xlfn.XLOOKUP(CM40,'[1]DM table'!$A$4:$A$103,'[1]DM table'!$B$4:$B$103,0)</f>
        <v>0</v>
      </c>
      <c r="CO40" s="26"/>
      <c r="CP40" s="24">
        <f t="shared" si="38"/>
        <v>0</v>
      </c>
      <c r="CQ40" s="24">
        <f t="shared" si="39"/>
        <v>0</v>
      </c>
      <c r="CR40" s="3"/>
      <c r="CS40" s="26"/>
      <c r="CT40" s="24">
        <f t="shared" si="40"/>
        <v>0</v>
      </c>
      <c r="CU40" s="26"/>
      <c r="CV40" s="24">
        <f t="shared" si="41"/>
        <v>0</v>
      </c>
      <c r="CW40" s="24">
        <f t="shared" si="42"/>
        <v>0</v>
      </c>
      <c r="CX40" s="3"/>
      <c r="CY40" s="26"/>
      <c r="CZ40" s="24">
        <f t="shared" si="43"/>
        <v>0</v>
      </c>
      <c r="DA40" s="26"/>
      <c r="DB40" s="24">
        <f t="shared" si="44"/>
        <v>0</v>
      </c>
      <c r="DC40" s="24">
        <f t="shared" si="45"/>
        <v>0</v>
      </c>
      <c r="DD40" s="3"/>
      <c r="DE40" s="26"/>
      <c r="DF40" s="24">
        <f t="shared" si="46"/>
        <v>0</v>
      </c>
      <c r="DG40" s="26"/>
      <c r="DH40" s="24">
        <f t="shared" si="47"/>
        <v>0</v>
      </c>
      <c r="DI40" s="24">
        <f t="shared" si="48"/>
        <v>0</v>
      </c>
      <c r="DJ40" s="3"/>
      <c r="DK40" s="26"/>
      <c r="DL40" s="24">
        <f>_xlfn.XLOOKUP(DK40,'[1]DM table'!$A$4:$A$103,'[1]DM table'!$B$4:$B$103,0)</f>
        <v>0</v>
      </c>
      <c r="DM40" s="26"/>
      <c r="DN40" s="24">
        <f t="shared" si="49"/>
        <v>0</v>
      </c>
      <c r="DO40" s="24">
        <f t="shared" si="50"/>
        <v>0</v>
      </c>
      <c r="DP40" s="3"/>
      <c r="DQ40" s="26"/>
      <c r="DR40" s="24">
        <f t="shared" si="51"/>
        <v>0</v>
      </c>
      <c r="DS40" s="26"/>
      <c r="DT40" s="24">
        <f t="shared" si="52"/>
        <v>0</v>
      </c>
      <c r="DU40" s="24">
        <f t="shared" si="53"/>
        <v>0</v>
      </c>
      <c r="DV40" s="3"/>
      <c r="DW40" s="26"/>
      <c r="DX40" s="24">
        <f t="shared" si="54"/>
        <v>0</v>
      </c>
      <c r="DY40" s="26"/>
      <c r="DZ40" s="24">
        <f t="shared" si="55"/>
        <v>0</v>
      </c>
      <c r="EA40" s="24">
        <f t="shared" si="56"/>
        <v>0</v>
      </c>
      <c r="EB40" s="3"/>
      <c r="EC40" s="26"/>
      <c r="ED40" s="24">
        <f>_xlfn.XLOOKUP(EC40,'[1]DM table'!$A$4:$A$103,'[1]DM table'!$B$4:$B$103,0)</f>
        <v>0</v>
      </c>
      <c r="EE40" s="26"/>
      <c r="EF40" s="24">
        <f t="shared" si="57"/>
        <v>0</v>
      </c>
      <c r="EG40" s="24">
        <f t="shared" si="58"/>
        <v>0</v>
      </c>
      <c r="EH40" s="3"/>
      <c r="EI40" s="26"/>
      <c r="EJ40" s="24">
        <f t="shared" si="59"/>
        <v>0</v>
      </c>
      <c r="EK40" s="26"/>
      <c r="EL40" s="24">
        <f t="shared" si="60"/>
        <v>0</v>
      </c>
      <c r="EM40" s="24">
        <f t="shared" si="61"/>
        <v>0</v>
      </c>
      <c r="EN40" s="3"/>
      <c r="EO40" s="26"/>
      <c r="EP40" s="24">
        <f>_xlfn.XLOOKUP(EO40,'[1]DM table'!$E$4:$E$103,'[1]DM table'!$F$4:$F$103,0)</f>
        <v>0</v>
      </c>
      <c r="EQ40" s="26"/>
      <c r="ER40" s="24">
        <f t="shared" si="63"/>
        <v>0</v>
      </c>
      <c r="ES40" s="24">
        <f t="shared" si="64"/>
        <v>0</v>
      </c>
      <c r="ET40" s="3"/>
      <c r="EU40" s="26"/>
      <c r="EV40" s="24">
        <f t="shared" si="65"/>
        <v>0</v>
      </c>
      <c r="EW40" s="26"/>
      <c r="EX40" s="24">
        <f t="shared" si="66"/>
        <v>0</v>
      </c>
      <c r="EY40" s="24">
        <f t="shared" si="67"/>
        <v>0</v>
      </c>
      <c r="EZ40" s="3"/>
      <c r="FA40" s="26"/>
      <c r="FB40" s="24">
        <f t="shared" si="68"/>
        <v>0</v>
      </c>
      <c r="FC40" s="26"/>
      <c r="FD40" s="24">
        <f t="shared" si="69"/>
        <v>0</v>
      </c>
      <c r="FE40" s="24">
        <f t="shared" si="70"/>
        <v>0</v>
      </c>
      <c r="FF40" s="3"/>
      <c r="FG40" s="26"/>
      <c r="FH40" s="24">
        <f t="shared" si="71"/>
        <v>0</v>
      </c>
      <c r="FI40" s="26"/>
      <c r="FJ40" s="24">
        <f t="shared" si="72"/>
        <v>0</v>
      </c>
      <c r="FK40" s="24">
        <f t="shared" si="73"/>
        <v>0</v>
      </c>
    </row>
    <row r="41" spans="1:167" ht="12.75" customHeight="1" x14ac:dyDescent="0.15">
      <c r="A41" s="28" t="s">
        <v>180</v>
      </c>
      <c r="B41" s="28" t="s">
        <v>181</v>
      </c>
      <c r="C41" s="23" t="str">
        <f t="shared" si="81"/>
        <v>Chase Enders</v>
      </c>
      <c r="D41" s="29" t="s">
        <v>96</v>
      </c>
      <c r="E41" s="20"/>
      <c r="F41" s="55">
        <f t="shared" si="82"/>
        <v>0</v>
      </c>
      <c r="G41" s="55">
        <f>LARGE((Q41,W41,AC41,AI41,AO41,AU41,BA41,BG41,BM41,BS41,BY41,CE41,CK41,CQ41,CW41,DC41,DI41,DO41,DU41,EA41,EG41,EM41,ES41,EY41,FE41,FK41),2)</f>
        <v>0</v>
      </c>
      <c r="H41" s="55">
        <f>LARGE((Q41,W41,AC41,AI41,AO41,AU41,BA41,BG41,BM41,BS41,BY41,CE41,CK41,CQ41,CW41,DC41,DI41,DO41,DU41,EA41,EG41,EM41,ES41,EY41,FE41,FK41),3)</f>
        <v>0</v>
      </c>
      <c r="I41" s="55">
        <f t="shared" si="83"/>
        <v>0</v>
      </c>
      <c r="J41" s="64">
        <f t="shared" si="2"/>
        <v>29</v>
      </c>
      <c r="K41" s="20"/>
      <c r="L41" s="109" t="s">
        <v>229</v>
      </c>
      <c r="M41" s="85"/>
      <c r="N41" s="24">
        <f t="shared" si="3"/>
        <v>0</v>
      </c>
      <c r="O41" s="26"/>
      <c r="P41" s="24">
        <f t="shared" si="4"/>
        <v>0</v>
      </c>
      <c r="Q41" s="24">
        <f t="shared" si="5"/>
        <v>0</v>
      </c>
      <c r="R41" s="3"/>
      <c r="S41" s="26"/>
      <c r="T41" s="24">
        <f>_xlfn.XLOOKUP(S41,'[1]DM table'!$M$4:$M$103,'[1]DM table'!$N$4:$N$103,0)</f>
        <v>0</v>
      </c>
      <c r="U41" s="26"/>
      <c r="V41" s="24">
        <f t="shared" si="6"/>
        <v>0</v>
      </c>
      <c r="W41" s="24">
        <f t="shared" si="7"/>
        <v>0</v>
      </c>
      <c r="X41" s="3"/>
      <c r="Y41" s="26"/>
      <c r="Z41" s="24">
        <f>+_xlfn.XLOOKUP(Y41,'[1]DM table'!$M$4:$M$103,'[1]DM table'!$N$4:$N$103,0)</f>
        <v>0</v>
      </c>
      <c r="AA41" s="26"/>
      <c r="AB41" s="24">
        <f t="shared" si="9"/>
        <v>0</v>
      </c>
      <c r="AC41" s="24">
        <f t="shared" si="10"/>
        <v>0</v>
      </c>
      <c r="AD41" s="3"/>
      <c r="AE41" s="26"/>
      <c r="AF41" s="24">
        <f t="shared" si="11"/>
        <v>0</v>
      </c>
      <c r="AG41" s="26"/>
      <c r="AH41" s="24">
        <f t="shared" si="12"/>
        <v>0</v>
      </c>
      <c r="AI41" s="24">
        <f t="shared" si="13"/>
        <v>0</v>
      </c>
      <c r="AJ41" s="3"/>
      <c r="AK41" s="26"/>
      <c r="AL41" s="24">
        <f t="shared" si="14"/>
        <v>0</v>
      </c>
      <c r="AM41" s="26"/>
      <c r="AN41" s="24">
        <f t="shared" si="15"/>
        <v>0</v>
      </c>
      <c r="AO41" s="24">
        <f t="shared" si="16"/>
        <v>0</v>
      </c>
      <c r="AP41" s="3"/>
      <c r="AQ41" s="26"/>
      <c r="AR41" s="24">
        <f t="shared" si="17"/>
        <v>0</v>
      </c>
      <c r="AS41" s="26"/>
      <c r="AT41" s="24">
        <f t="shared" si="18"/>
        <v>0</v>
      </c>
      <c r="AU41" s="24">
        <f t="shared" si="19"/>
        <v>0</v>
      </c>
      <c r="AV41" s="3"/>
      <c r="AW41" s="26"/>
      <c r="AX41" s="24">
        <f>_xlfn.XLOOKUP(AW41,'[1]DM table'!$A$4:$A$103,'[1]DM table'!$B$4:$B$103,0)</f>
        <v>0</v>
      </c>
      <c r="AY41" s="26"/>
      <c r="AZ41" s="24">
        <f t="shared" si="20"/>
        <v>0</v>
      </c>
      <c r="BA41" s="24">
        <f t="shared" si="21"/>
        <v>0</v>
      </c>
      <c r="BB41" s="3"/>
      <c r="BC41" s="26"/>
      <c r="BD41" s="24">
        <f t="shared" si="22"/>
        <v>0</v>
      </c>
      <c r="BE41" s="26"/>
      <c r="BF41" s="24">
        <f t="shared" si="23"/>
        <v>0</v>
      </c>
      <c r="BG41" s="24">
        <f t="shared" si="24"/>
        <v>0</v>
      </c>
      <c r="BH41" s="3"/>
      <c r="BI41" s="26"/>
      <c r="BJ41" s="24">
        <f>_xlfn.XLOOKUP(BI41,'[1]DM table'!$AC$4:$AC$103,'[1]DM table'!$AD$4:$AD$103,0)</f>
        <v>0</v>
      </c>
      <c r="BK41" s="26"/>
      <c r="BL41" s="24">
        <f t="shared" si="25"/>
        <v>0</v>
      </c>
      <c r="BM41" s="24">
        <f t="shared" si="26"/>
        <v>0</v>
      </c>
      <c r="BN41" s="3"/>
      <c r="BO41" s="26"/>
      <c r="BP41" s="24">
        <f t="shared" si="27"/>
        <v>0</v>
      </c>
      <c r="BQ41" s="26"/>
      <c r="BR41" s="24">
        <f t="shared" si="28"/>
        <v>0</v>
      </c>
      <c r="BS41" s="24">
        <f t="shared" si="29"/>
        <v>0</v>
      </c>
      <c r="BT41" s="3"/>
      <c r="BU41" s="26"/>
      <c r="BV41" s="24">
        <f>_xlfn.XLOOKUP(BU41,'[1]DM table'!$U$4:$U$103,'[1]DM table'!$V$4:$V$103,0)</f>
        <v>0</v>
      </c>
      <c r="BW41" s="26"/>
      <c r="BX41" s="24">
        <f t="shared" si="30"/>
        <v>0</v>
      </c>
      <c r="BY41" s="24">
        <f t="shared" si="31"/>
        <v>0</v>
      </c>
      <c r="BZ41" s="3"/>
      <c r="CA41" s="26"/>
      <c r="CB41" s="24">
        <f t="shared" si="32"/>
        <v>0</v>
      </c>
      <c r="CC41" s="26"/>
      <c r="CD41" s="24">
        <f t="shared" si="33"/>
        <v>0</v>
      </c>
      <c r="CE41" s="24">
        <f t="shared" si="34"/>
        <v>0</v>
      </c>
      <c r="CF41" s="3"/>
      <c r="CG41" s="26"/>
      <c r="CH41" s="24">
        <f t="shared" si="35"/>
        <v>0</v>
      </c>
      <c r="CI41" s="26"/>
      <c r="CJ41" s="24">
        <f t="shared" si="36"/>
        <v>0</v>
      </c>
      <c r="CK41" s="24">
        <f t="shared" si="37"/>
        <v>0</v>
      </c>
      <c r="CL41" s="3"/>
      <c r="CM41" s="26"/>
      <c r="CN41" s="24">
        <f>_xlfn.XLOOKUP(CM41,'[1]DM table'!$A$4:$A$103,'[1]DM table'!$B$4:$B$103,0)</f>
        <v>0</v>
      </c>
      <c r="CO41" s="26"/>
      <c r="CP41" s="24">
        <f t="shared" si="38"/>
        <v>0</v>
      </c>
      <c r="CQ41" s="24">
        <f t="shared" si="39"/>
        <v>0</v>
      </c>
      <c r="CR41" s="3"/>
      <c r="CS41" s="26"/>
      <c r="CT41" s="24">
        <f t="shared" si="40"/>
        <v>0</v>
      </c>
      <c r="CU41" s="26"/>
      <c r="CV41" s="24">
        <f t="shared" si="41"/>
        <v>0</v>
      </c>
      <c r="CW41" s="24">
        <f t="shared" si="42"/>
        <v>0</v>
      </c>
      <c r="CX41" s="3"/>
      <c r="CY41" s="26"/>
      <c r="CZ41" s="24">
        <f t="shared" si="43"/>
        <v>0</v>
      </c>
      <c r="DA41" s="26"/>
      <c r="DB41" s="24">
        <f t="shared" si="44"/>
        <v>0</v>
      </c>
      <c r="DC41" s="24">
        <f t="shared" si="45"/>
        <v>0</v>
      </c>
      <c r="DD41" s="3"/>
      <c r="DE41" s="26"/>
      <c r="DF41" s="24">
        <f t="shared" si="46"/>
        <v>0</v>
      </c>
      <c r="DG41" s="26"/>
      <c r="DH41" s="24">
        <f t="shared" si="47"/>
        <v>0</v>
      </c>
      <c r="DI41" s="24">
        <f t="shared" si="48"/>
        <v>0</v>
      </c>
      <c r="DJ41" s="3"/>
      <c r="DK41" s="26"/>
      <c r="DL41" s="24">
        <f>_xlfn.XLOOKUP(DK41,'[1]DM table'!$A$4:$A$103,'[1]DM table'!$B$4:$B$103,0)</f>
        <v>0</v>
      </c>
      <c r="DM41" s="26"/>
      <c r="DN41" s="24">
        <f t="shared" si="49"/>
        <v>0</v>
      </c>
      <c r="DO41" s="24">
        <f t="shared" si="50"/>
        <v>0</v>
      </c>
      <c r="DP41" s="3"/>
      <c r="DQ41" s="26"/>
      <c r="DR41" s="24">
        <f t="shared" si="51"/>
        <v>0</v>
      </c>
      <c r="DS41" s="26"/>
      <c r="DT41" s="24">
        <f t="shared" si="52"/>
        <v>0</v>
      </c>
      <c r="DU41" s="24">
        <f t="shared" si="53"/>
        <v>0</v>
      </c>
      <c r="DV41" s="3"/>
      <c r="DW41" s="26"/>
      <c r="DX41" s="24">
        <f t="shared" si="54"/>
        <v>0</v>
      </c>
      <c r="DY41" s="26"/>
      <c r="DZ41" s="24">
        <f t="shared" si="55"/>
        <v>0</v>
      </c>
      <c r="EA41" s="24">
        <f t="shared" si="56"/>
        <v>0</v>
      </c>
      <c r="EB41" s="3"/>
      <c r="EC41" s="26"/>
      <c r="ED41" s="24">
        <f>_xlfn.XLOOKUP(EC41,'[1]DM table'!$A$4:$A$103,'[1]DM table'!$B$4:$B$103,0)</f>
        <v>0</v>
      </c>
      <c r="EE41" s="26"/>
      <c r="EF41" s="24">
        <f t="shared" si="57"/>
        <v>0</v>
      </c>
      <c r="EG41" s="24">
        <f t="shared" si="58"/>
        <v>0</v>
      </c>
      <c r="EH41" s="3"/>
      <c r="EI41" s="26"/>
      <c r="EJ41" s="24">
        <f t="shared" si="59"/>
        <v>0</v>
      </c>
      <c r="EK41" s="26"/>
      <c r="EL41" s="24">
        <f t="shared" si="60"/>
        <v>0</v>
      </c>
      <c r="EM41" s="24">
        <f t="shared" si="61"/>
        <v>0</v>
      </c>
      <c r="EN41" s="3"/>
      <c r="EO41" s="26"/>
      <c r="EP41" s="24">
        <f>_xlfn.XLOOKUP(EO41,'[1]DM table'!$E$4:$E$103,'[1]DM table'!$F$4:$F$103,0)</f>
        <v>0</v>
      </c>
      <c r="EQ41" s="26"/>
      <c r="ER41" s="24">
        <f t="shared" si="63"/>
        <v>0</v>
      </c>
      <c r="ES41" s="24">
        <f t="shared" si="64"/>
        <v>0</v>
      </c>
      <c r="ET41" s="3"/>
      <c r="EU41" s="26"/>
      <c r="EV41" s="24">
        <f t="shared" si="65"/>
        <v>0</v>
      </c>
      <c r="EW41" s="26"/>
      <c r="EX41" s="24">
        <f t="shared" si="66"/>
        <v>0</v>
      </c>
      <c r="EY41" s="24">
        <f t="shared" si="67"/>
        <v>0</v>
      </c>
      <c r="EZ41" s="3"/>
      <c r="FA41" s="26"/>
      <c r="FB41" s="24">
        <f t="shared" si="68"/>
        <v>0</v>
      </c>
      <c r="FC41" s="26"/>
      <c r="FD41" s="24">
        <f t="shared" si="69"/>
        <v>0</v>
      </c>
      <c r="FE41" s="24">
        <f t="shared" si="70"/>
        <v>0</v>
      </c>
      <c r="FF41" s="3"/>
      <c r="FG41" s="26"/>
      <c r="FH41" s="24">
        <f t="shared" si="71"/>
        <v>0</v>
      </c>
      <c r="FI41" s="26"/>
      <c r="FJ41" s="24">
        <f t="shared" si="72"/>
        <v>0</v>
      </c>
      <c r="FK41" s="24">
        <f t="shared" si="73"/>
        <v>0</v>
      </c>
    </row>
    <row r="42" spans="1:167" ht="12" customHeight="1" x14ac:dyDescent="0.15">
      <c r="A42" s="28" t="s">
        <v>182</v>
      </c>
      <c r="B42" s="28" t="s">
        <v>183</v>
      </c>
      <c r="C42" s="23" t="str">
        <f t="shared" si="81"/>
        <v>Anthony Rossi</v>
      </c>
      <c r="D42" s="29" t="s">
        <v>87</v>
      </c>
      <c r="E42" s="20"/>
      <c r="F42" s="55">
        <f t="shared" si="82"/>
        <v>0</v>
      </c>
      <c r="G42" s="55">
        <f>LARGE((Q42,W42,AC42,AI42,AO42,AU42,BA42,BG42,BM42,BS42,BY42,CE42,CK42,CQ42,CW42,DC42,DI42,DO42,DU42,EA42,EG42,EM42,ES42,EY42,FE42,FK42),2)</f>
        <v>0</v>
      </c>
      <c r="H42" s="55">
        <f>LARGE((Q42,W42,AC42,AI42,AO42,AU42,BA42,BG42,BM42,BS42,BY42,CE42,CK42,CQ42,CW42,DC42,DI42,DO42,DU42,EA42,EG42,EM42,ES42,EY42,FE42,FK42),3)</f>
        <v>0</v>
      </c>
      <c r="I42" s="55">
        <f t="shared" si="83"/>
        <v>0</v>
      </c>
      <c r="J42" s="64">
        <f t="shared" si="2"/>
        <v>29</v>
      </c>
      <c r="K42" s="20"/>
      <c r="L42" s="109" t="s">
        <v>230</v>
      </c>
      <c r="M42" s="85"/>
      <c r="N42" s="24">
        <f t="shared" si="3"/>
        <v>0</v>
      </c>
      <c r="O42" s="26"/>
      <c r="P42" s="24">
        <f t="shared" si="4"/>
        <v>0</v>
      </c>
      <c r="Q42" s="24">
        <f t="shared" si="5"/>
        <v>0</v>
      </c>
      <c r="R42" s="3"/>
      <c r="S42" s="26"/>
      <c r="T42" s="24">
        <f>_xlfn.XLOOKUP(S42,'[1]DM table'!$M$4:$M$103,'[1]DM table'!$N$4:$N$103,0)</f>
        <v>0</v>
      </c>
      <c r="U42" s="26"/>
      <c r="V42" s="24">
        <f t="shared" si="6"/>
        <v>0</v>
      </c>
      <c r="W42" s="24">
        <f t="shared" si="7"/>
        <v>0</v>
      </c>
      <c r="X42" s="3"/>
      <c r="Y42" s="26"/>
      <c r="Z42" s="24">
        <f>+_xlfn.XLOOKUP(Y42,'[1]DM table'!$M$4:$M$103,'[1]DM table'!$N$4:$N$103,0)</f>
        <v>0</v>
      </c>
      <c r="AA42" s="26"/>
      <c r="AB42" s="24">
        <f t="shared" si="9"/>
        <v>0</v>
      </c>
      <c r="AC42" s="24">
        <f t="shared" si="10"/>
        <v>0</v>
      </c>
      <c r="AD42" s="3"/>
      <c r="AE42" s="26"/>
      <c r="AF42" s="24">
        <f t="shared" si="11"/>
        <v>0</v>
      </c>
      <c r="AG42" s="26"/>
      <c r="AH42" s="24">
        <f t="shared" si="12"/>
        <v>0</v>
      </c>
      <c r="AI42" s="24">
        <f t="shared" si="13"/>
        <v>0</v>
      </c>
      <c r="AJ42" s="3"/>
      <c r="AK42" s="26"/>
      <c r="AL42" s="24">
        <f t="shared" si="14"/>
        <v>0</v>
      </c>
      <c r="AM42" s="26"/>
      <c r="AN42" s="24">
        <f t="shared" si="15"/>
        <v>0</v>
      </c>
      <c r="AO42" s="24">
        <f t="shared" si="16"/>
        <v>0</v>
      </c>
      <c r="AP42" s="3"/>
      <c r="AQ42" s="26"/>
      <c r="AR42" s="24">
        <f t="shared" si="17"/>
        <v>0</v>
      </c>
      <c r="AS42" s="26"/>
      <c r="AT42" s="24">
        <f t="shared" si="18"/>
        <v>0</v>
      </c>
      <c r="AU42" s="24">
        <f t="shared" si="19"/>
        <v>0</v>
      </c>
      <c r="AV42" s="3"/>
      <c r="AW42" s="26"/>
      <c r="AX42" s="24">
        <f>_xlfn.XLOOKUP(AW42,'[1]DM table'!$A$4:$A$103,'[1]DM table'!$B$4:$B$103,0)</f>
        <v>0</v>
      </c>
      <c r="AY42" s="26"/>
      <c r="AZ42" s="24">
        <f t="shared" si="20"/>
        <v>0</v>
      </c>
      <c r="BA42" s="24">
        <f t="shared" si="21"/>
        <v>0</v>
      </c>
      <c r="BB42" s="3"/>
      <c r="BC42" s="26"/>
      <c r="BD42" s="24">
        <f t="shared" si="22"/>
        <v>0</v>
      </c>
      <c r="BE42" s="26"/>
      <c r="BF42" s="24">
        <f t="shared" si="23"/>
        <v>0</v>
      </c>
      <c r="BG42" s="24">
        <f t="shared" si="24"/>
        <v>0</v>
      </c>
      <c r="BH42" s="3"/>
      <c r="BI42" s="26"/>
      <c r="BJ42" s="24">
        <f>_xlfn.XLOOKUP(BI42,'[1]DM table'!$AC$4:$AC$103,'[1]DM table'!$AD$4:$AD$103,0)</f>
        <v>0</v>
      </c>
      <c r="BK42" s="26"/>
      <c r="BL42" s="24">
        <f t="shared" si="25"/>
        <v>0</v>
      </c>
      <c r="BM42" s="24">
        <f t="shared" si="26"/>
        <v>0</v>
      </c>
      <c r="BN42" s="3"/>
      <c r="BO42" s="26"/>
      <c r="BP42" s="24">
        <f t="shared" si="27"/>
        <v>0</v>
      </c>
      <c r="BQ42" s="26"/>
      <c r="BR42" s="24">
        <f t="shared" si="28"/>
        <v>0</v>
      </c>
      <c r="BS42" s="24">
        <f t="shared" si="29"/>
        <v>0</v>
      </c>
      <c r="BT42" s="3"/>
      <c r="BU42" s="26"/>
      <c r="BV42" s="24">
        <f>_xlfn.XLOOKUP(BU42,'[1]DM table'!$U$4:$U$103,'[1]DM table'!$V$4:$V$103,0)</f>
        <v>0</v>
      </c>
      <c r="BW42" s="26"/>
      <c r="BX42" s="24">
        <f t="shared" si="30"/>
        <v>0</v>
      </c>
      <c r="BY42" s="24">
        <f t="shared" si="31"/>
        <v>0</v>
      </c>
      <c r="BZ42" s="3"/>
      <c r="CA42" s="26"/>
      <c r="CB42" s="24">
        <f t="shared" si="32"/>
        <v>0</v>
      </c>
      <c r="CC42" s="26"/>
      <c r="CD42" s="24">
        <f t="shared" si="33"/>
        <v>0</v>
      </c>
      <c r="CE42" s="24">
        <f t="shared" si="34"/>
        <v>0</v>
      </c>
      <c r="CF42" s="3"/>
      <c r="CG42" s="26"/>
      <c r="CH42" s="24">
        <f t="shared" si="35"/>
        <v>0</v>
      </c>
      <c r="CI42" s="26"/>
      <c r="CJ42" s="24">
        <f t="shared" si="36"/>
        <v>0</v>
      </c>
      <c r="CK42" s="24">
        <f t="shared" si="37"/>
        <v>0</v>
      </c>
      <c r="CL42" s="3"/>
      <c r="CM42" s="26"/>
      <c r="CN42" s="24">
        <f>_xlfn.XLOOKUP(CM42,'[1]DM table'!$A$4:$A$103,'[1]DM table'!$B$4:$B$103,0)</f>
        <v>0</v>
      </c>
      <c r="CO42" s="26"/>
      <c r="CP42" s="24">
        <f t="shared" si="38"/>
        <v>0</v>
      </c>
      <c r="CQ42" s="24">
        <f t="shared" si="39"/>
        <v>0</v>
      </c>
      <c r="CR42" s="3"/>
      <c r="CS42" s="26"/>
      <c r="CT42" s="24">
        <f t="shared" si="40"/>
        <v>0</v>
      </c>
      <c r="CU42" s="26"/>
      <c r="CV42" s="24">
        <f t="shared" si="41"/>
        <v>0</v>
      </c>
      <c r="CW42" s="24">
        <f t="shared" si="42"/>
        <v>0</v>
      </c>
      <c r="CX42" s="3"/>
      <c r="CY42" s="26"/>
      <c r="CZ42" s="24">
        <f t="shared" si="43"/>
        <v>0</v>
      </c>
      <c r="DA42" s="26"/>
      <c r="DB42" s="24">
        <f t="shared" si="44"/>
        <v>0</v>
      </c>
      <c r="DC42" s="24">
        <f t="shared" si="45"/>
        <v>0</v>
      </c>
      <c r="DD42" s="3"/>
      <c r="DE42" s="26"/>
      <c r="DF42" s="24">
        <f t="shared" si="46"/>
        <v>0</v>
      </c>
      <c r="DG42" s="26"/>
      <c r="DH42" s="24">
        <f t="shared" si="47"/>
        <v>0</v>
      </c>
      <c r="DI42" s="24">
        <f t="shared" si="48"/>
        <v>0</v>
      </c>
      <c r="DJ42" s="3"/>
      <c r="DK42" s="26"/>
      <c r="DL42" s="24">
        <f>_xlfn.XLOOKUP(DK42,'[1]DM table'!$A$4:$A$103,'[1]DM table'!$B$4:$B$103,0)</f>
        <v>0</v>
      </c>
      <c r="DM42" s="26"/>
      <c r="DN42" s="24">
        <f t="shared" si="49"/>
        <v>0</v>
      </c>
      <c r="DO42" s="24">
        <f t="shared" si="50"/>
        <v>0</v>
      </c>
      <c r="DP42" s="3"/>
      <c r="DQ42" s="26"/>
      <c r="DR42" s="24">
        <f t="shared" si="51"/>
        <v>0</v>
      </c>
      <c r="DS42" s="26"/>
      <c r="DT42" s="24">
        <f t="shared" si="52"/>
        <v>0</v>
      </c>
      <c r="DU42" s="24">
        <f t="shared" si="53"/>
        <v>0</v>
      </c>
      <c r="DV42" s="3"/>
      <c r="DW42" s="26"/>
      <c r="DX42" s="24">
        <f t="shared" si="54"/>
        <v>0</v>
      </c>
      <c r="DY42" s="26"/>
      <c r="DZ42" s="24">
        <f t="shared" si="55"/>
        <v>0</v>
      </c>
      <c r="EA42" s="24">
        <f t="shared" si="56"/>
        <v>0</v>
      </c>
      <c r="EB42" s="3"/>
      <c r="EC42" s="26"/>
      <c r="ED42" s="24">
        <f>_xlfn.XLOOKUP(EC42,'[1]DM table'!$A$4:$A$103,'[1]DM table'!$B$4:$B$103,0)</f>
        <v>0</v>
      </c>
      <c r="EE42" s="26"/>
      <c r="EF42" s="24">
        <f t="shared" si="57"/>
        <v>0</v>
      </c>
      <c r="EG42" s="24">
        <f t="shared" si="58"/>
        <v>0</v>
      </c>
      <c r="EH42" s="3"/>
      <c r="EI42" s="26"/>
      <c r="EJ42" s="24">
        <f t="shared" si="59"/>
        <v>0</v>
      </c>
      <c r="EK42" s="26"/>
      <c r="EL42" s="24">
        <f t="shared" si="60"/>
        <v>0</v>
      </c>
      <c r="EM42" s="24">
        <f t="shared" si="61"/>
        <v>0</v>
      </c>
      <c r="EN42" s="3"/>
      <c r="EO42" s="26"/>
      <c r="EP42" s="24">
        <f>_xlfn.XLOOKUP(EO42,'[1]DM table'!$E$4:$E$103,'[1]DM table'!$F$4:$F$103,0)</f>
        <v>0</v>
      </c>
      <c r="EQ42" s="26"/>
      <c r="ER42" s="24">
        <f t="shared" si="63"/>
        <v>0</v>
      </c>
      <c r="ES42" s="24">
        <f t="shared" si="64"/>
        <v>0</v>
      </c>
      <c r="ET42" s="3"/>
      <c r="EU42" s="26"/>
      <c r="EV42" s="24">
        <f t="shared" si="65"/>
        <v>0</v>
      </c>
      <c r="EW42" s="26"/>
      <c r="EX42" s="24">
        <f t="shared" si="66"/>
        <v>0</v>
      </c>
      <c r="EY42" s="24">
        <f t="shared" si="67"/>
        <v>0</v>
      </c>
      <c r="EZ42" s="3"/>
      <c r="FA42" s="26"/>
      <c r="FB42" s="24">
        <f t="shared" si="68"/>
        <v>0</v>
      </c>
      <c r="FC42" s="26"/>
      <c r="FD42" s="24">
        <f t="shared" si="69"/>
        <v>0</v>
      </c>
      <c r="FE42" s="24">
        <f t="shared" si="70"/>
        <v>0</v>
      </c>
      <c r="FF42" s="3"/>
      <c r="FG42" s="26"/>
      <c r="FH42" s="24">
        <f t="shared" si="71"/>
        <v>0</v>
      </c>
      <c r="FI42" s="26"/>
      <c r="FJ42" s="24">
        <f t="shared" si="72"/>
        <v>0</v>
      </c>
      <c r="FK42" s="24">
        <f t="shared" si="73"/>
        <v>0</v>
      </c>
    </row>
    <row r="43" spans="1:167" ht="12.75" customHeight="1" x14ac:dyDescent="0.15">
      <c r="A43" s="28" t="s">
        <v>184</v>
      </c>
      <c r="B43" s="28" t="s">
        <v>185</v>
      </c>
      <c r="C43" s="23" t="str">
        <f t="shared" si="81"/>
        <v>Christian Shymco</v>
      </c>
      <c r="D43" s="29" t="s">
        <v>78</v>
      </c>
      <c r="E43" s="20"/>
      <c r="F43" s="55">
        <f t="shared" si="82"/>
        <v>314.23691523853637</v>
      </c>
      <c r="G43" s="55">
        <f>LARGE((Q43,W43,AC43,AI43,AO43,AU43,BA43,BG43,BM43,BS43,BY43,CE43,CK43,CQ43,CW43,DC43,DI43,DO43,DU43,EA43,EG43,EM43,ES43,EY43,FE43,FK43),2)</f>
        <v>304.92602160638802</v>
      </c>
      <c r="H43" s="55">
        <f>LARGE((Q43,W43,AC43,AI43,AO43,AU43,BA43,BG43,BM43,BS43,BY43,CE43,CK43,CQ43,CW43,DC43,DI43,DO43,DU43,EA43,EG43,EM43,ES43,EY43,FE43,FK43),3)</f>
        <v>0</v>
      </c>
      <c r="I43" s="55">
        <f t="shared" si="83"/>
        <v>619.16293684492439</v>
      </c>
      <c r="J43" s="64">
        <f t="shared" si="2"/>
        <v>16</v>
      </c>
      <c r="K43" s="20"/>
      <c r="L43" s="109" t="s">
        <v>231</v>
      </c>
      <c r="M43" s="85"/>
      <c r="N43" s="24">
        <f t="shared" si="3"/>
        <v>0</v>
      </c>
      <c r="O43" s="26"/>
      <c r="P43" s="24">
        <f t="shared" si="4"/>
        <v>0</v>
      </c>
      <c r="Q43" s="24">
        <f t="shared" si="5"/>
        <v>0</v>
      </c>
      <c r="R43" s="3"/>
      <c r="S43" s="26"/>
      <c r="T43" s="24">
        <f>_xlfn.XLOOKUP(S43,'[1]DM table'!$M$4:$M$103,'[1]DM table'!$N$4:$N$103,0)</f>
        <v>0</v>
      </c>
      <c r="U43" s="26"/>
      <c r="V43" s="24">
        <f t="shared" si="6"/>
        <v>0</v>
      </c>
      <c r="W43" s="24">
        <f t="shared" si="7"/>
        <v>0</v>
      </c>
      <c r="X43" s="3"/>
      <c r="Y43" s="26"/>
      <c r="Z43" s="24">
        <f>+_xlfn.XLOOKUP(Y43,'[1]DM table'!$M$4:$M$103,'[1]DM table'!$N$4:$N$103,0)</f>
        <v>0</v>
      </c>
      <c r="AA43" s="26"/>
      <c r="AB43" s="24">
        <f t="shared" si="9"/>
        <v>0</v>
      </c>
      <c r="AC43" s="24">
        <f t="shared" si="10"/>
        <v>0</v>
      </c>
      <c r="AD43" s="3"/>
      <c r="AE43" s="26"/>
      <c r="AF43" s="24">
        <f t="shared" si="11"/>
        <v>0</v>
      </c>
      <c r="AG43" s="26"/>
      <c r="AH43" s="24">
        <f t="shared" si="12"/>
        <v>0</v>
      </c>
      <c r="AI43" s="24">
        <f t="shared" si="13"/>
        <v>0</v>
      </c>
      <c r="AJ43" s="3"/>
      <c r="AK43" s="26"/>
      <c r="AL43" s="24">
        <f t="shared" si="14"/>
        <v>0</v>
      </c>
      <c r="AM43" s="26"/>
      <c r="AN43" s="24">
        <f t="shared" si="15"/>
        <v>0</v>
      </c>
      <c r="AO43" s="24">
        <f t="shared" si="16"/>
        <v>0</v>
      </c>
      <c r="AP43" s="3"/>
      <c r="AQ43" s="26"/>
      <c r="AR43" s="24">
        <f t="shared" si="17"/>
        <v>0</v>
      </c>
      <c r="AS43" s="26"/>
      <c r="AT43" s="24">
        <f t="shared" si="18"/>
        <v>0</v>
      </c>
      <c r="AU43" s="24">
        <f t="shared" si="19"/>
        <v>0</v>
      </c>
      <c r="AV43" s="3"/>
      <c r="AW43" s="26"/>
      <c r="AX43" s="24">
        <f>_xlfn.XLOOKUP(AW43,'[1]DM table'!$A$4:$A$103,'[1]DM table'!$B$4:$B$103,0)</f>
        <v>0</v>
      </c>
      <c r="AY43" s="26"/>
      <c r="AZ43" s="24">
        <f t="shared" si="20"/>
        <v>0</v>
      </c>
      <c r="BA43" s="24">
        <f t="shared" si="21"/>
        <v>0</v>
      </c>
      <c r="BB43" s="3"/>
      <c r="BC43" s="26"/>
      <c r="BD43" s="24">
        <f t="shared" si="22"/>
        <v>0</v>
      </c>
      <c r="BE43" s="26"/>
      <c r="BF43" s="24">
        <f t="shared" si="23"/>
        <v>0</v>
      </c>
      <c r="BG43" s="24">
        <f t="shared" si="24"/>
        <v>0</v>
      </c>
      <c r="BH43" s="3"/>
      <c r="BI43" s="26"/>
      <c r="BJ43" s="24">
        <f>_xlfn.XLOOKUP(BI43,'[1]DM table'!$AC$4:$AC$103,'[1]DM table'!$AD$4:$AD$103,0)</f>
        <v>0</v>
      </c>
      <c r="BK43" s="26"/>
      <c r="BL43" s="24">
        <f t="shared" si="25"/>
        <v>0</v>
      </c>
      <c r="BM43" s="24">
        <f t="shared" si="26"/>
        <v>0</v>
      </c>
      <c r="BN43" s="3"/>
      <c r="BO43" s="26"/>
      <c r="BP43" s="24">
        <f t="shared" si="27"/>
        <v>0</v>
      </c>
      <c r="BQ43" s="26"/>
      <c r="BR43" s="24">
        <f t="shared" si="28"/>
        <v>0</v>
      </c>
      <c r="BS43" s="24">
        <f t="shared" si="29"/>
        <v>0</v>
      </c>
      <c r="BT43" s="3"/>
      <c r="BU43" s="26"/>
      <c r="BV43" s="24">
        <f>_xlfn.XLOOKUP(BU43,'[1]DM table'!$U$4:$U$103,'[1]DM table'!$V$4:$V$103,0)</f>
        <v>0</v>
      </c>
      <c r="BW43" s="26"/>
      <c r="BX43" s="24">
        <f t="shared" si="30"/>
        <v>0</v>
      </c>
      <c r="BY43" s="24">
        <f t="shared" si="31"/>
        <v>0</v>
      </c>
      <c r="BZ43" s="3"/>
      <c r="CA43" s="26"/>
      <c r="CB43" s="24">
        <f t="shared" si="32"/>
        <v>0</v>
      </c>
      <c r="CC43" s="26"/>
      <c r="CD43" s="24">
        <f t="shared" si="33"/>
        <v>0</v>
      </c>
      <c r="CE43" s="24">
        <f t="shared" si="34"/>
        <v>0</v>
      </c>
      <c r="CF43" s="3"/>
      <c r="CG43" s="26"/>
      <c r="CH43" s="24">
        <f t="shared" si="35"/>
        <v>0</v>
      </c>
      <c r="CI43" s="26"/>
      <c r="CJ43" s="24">
        <f t="shared" si="36"/>
        <v>0</v>
      </c>
      <c r="CK43" s="24">
        <f t="shared" si="37"/>
        <v>0</v>
      </c>
      <c r="CL43" s="3"/>
      <c r="CM43" s="26"/>
      <c r="CN43" s="24">
        <f>_xlfn.XLOOKUP(CM43,'[1]DM table'!$A$4:$A$103,'[1]DM table'!$B$4:$B$103,0)</f>
        <v>0</v>
      </c>
      <c r="CO43" s="26"/>
      <c r="CP43" s="24">
        <f t="shared" si="38"/>
        <v>0</v>
      </c>
      <c r="CQ43" s="24">
        <f t="shared" si="39"/>
        <v>0</v>
      </c>
      <c r="CR43" s="3"/>
      <c r="CS43" s="26"/>
      <c r="CT43" s="24">
        <f t="shared" si="40"/>
        <v>0</v>
      </c>
      <c r="CU43" s="26"/>
      <c r="CV43" s="24">
        <f t="shared" si="41"/>
        <v>0</v>
      </c>
      <c r="CW43" s="24">
        <f t="shared" si="42"/>
        <v>0</v>
      </c>
      <c r="CX43" s="3"/>
      <c r="CY43" s="26"/>
      <c r="CZ43" s="24">
        <f t="shared" si="43"/>
        <v>0</v>
      </c>
      <c r="DA43" s="26"/>
      <c r="DB43" s="24">
        <f t="shared" si="44"/>
        <v>0</v>
      </c>
      <c r="DC43" s="24">
        <f t="shared" si="45"/>
        <v>0</v>
      </c>
      <c r="DD43" s="3"/>
      <c r="DE43" s="26"/>
      <c r="DF43" s="24">
        <f t="shared" si="46"/>
        <v>0</v>
      </c>
      <c r="DG43" s="26"/>
      <c r="DH43" s="24">
        <f t="shared" si="47"/>
        <v>0</v>
      </c>
      <c r="DI43" s="24">
        <f t="shared" si="48"/>
        <v>0</v>
      </c>
      <c r="DJ43" s="3"/>
      <c r="DK43" s="26"/>
      <c r="DL43" s="24">
        <f>_xlfn.XLOOKUP(DK43,'[1]DM table'!$A$4:$A$103,'[1]DM table'!$B$4:$B$103,0)</f>
        <v>0</v>
      </c>
      <c r="DM43" s="26"/>
      <c r="DN43" s="24">
        <f t="shared" si="49"/>
        <v>0</v>
      </c>
      <c r="DO43" s="24">
        <f t="shared" si="50"/>
        <v>0</v>
      </c>
      <c r="DP43" s="3"/>
      <c r="DQ43" s="26">
        <v>41.75</v>
      </c>
      <c r="DR43" s="24">
        <f t="shared" si="51"/>
        <v>314.23691523853637</v>
      </c>
      <c r="DS43" s="26"/>
      <c r="DT43" s="24">
        <f t="shared" si="52"/>
        <v>0</v>
      </c>
      <c r="DU43" s="24">
        <f t="shared" si="53"/>
        <v>314.23691523853637</v>
      </c>
      <c r="DV43" s="3"/>
      <c r="DW43" s="26">
        <v>39.950000000000003</v>
      </c>
      <c r="DX43" s="24">
        <f t="shared" si="54"/>
        <v>304.92602160638802</v>
      </c>
      <c r="DY43" s="26"/>
      <c r="DZ43" s="24">
        <f t="shared" si="55"/>
        <v>0</v>
      </c>
      <c r="EA43" s="24">
        <f t="shared" si="56"/>
        <v>304.92602160638802</v>
      </c>
      <c r="EB43" s="3"/>
      <c r="EC43" s="26"/>
      <c r="ED43" s="24">
        <f>_xlfn.XLOOKUP(EC43,'[1]DM table'!$A$4:$A$103,'[1]DM table'!$B$4:$B$103,0)</f>
        <v>0</v>
      </c>
      <c r="EE43" s="26"/>
      <c r="EF43" s="24">
        <f t="shared" si="57"/>
        <v>0</v>
      </c>
      <c r="EG43" s="24">
        <f t="shared" si="58"/>
        <v>0</v>
      </c>
      <c r="EH43" s="3"/>
      <c r="EI43" s="26"/>
      <c r="EJ43" s="24">
        <f t="shared" si="59"/>
        <v>0</v>
      </c>
      <c r="EK43" s="26"/>
      <c r="EL43" s="24">
        <f t="shared" si="60"/>
        <v>0</v>
      </c>
      <c r="EM43" s="24">
        <f t="shared" si="61"/>
        <v>0</v>
      </c>
      <c r="EN43" s="3"/>
      <c r="EO43" s="26"/>
      <c r="EP43" s="24">
        <f>_xlfn.XLOOKUP(EO43,'[1]DM table'!$E$4:$E$103,'[1]DM table'!$F$4:$F$103,0)</f>
        <v>0</v>
      </c>
      <c r="EQ43" s="26"/>
      <c r="ER43" s="24">
        <f t="shared" si="63"/>
        <v>0</v>
      </c>
      <c r="ES43" s="24">
        <f t="shared" si="64"/>
        <v>0</v>
      </c>
      <c r="ET43" s="3"/>
      <c r="EU43" s="26"/>
      <c r="EV43" s="24">
        <f t="shared" si="65"/>
        <v>0</v>
      </c>
      <c r="EW43" s="26"/>
      <c r="EX43" s="24">
        <f t="shared" si="66"/>
        <v>0</v>
      </c>
      <c r="EY43" s="24">
        <f t="shared" si="67"/>
        <v>0</v>
      </c>
      <c r="EZ43" s="3"/>
      <c r="FA43" s="26"/>
      <c r="FB43" s="24">
        <f t="shared" si="68"/>
        <v>0</v>
      </c>
      <c r="FC43" s="26"/>
      <c r="FD43" s="24">
        <f t="shared" si="69"/>
        <v>0</v>
      </c>
      <c r="FE43" s="24">
        <f t="shared" si="70"/>
        <v>0</v>
      </c>
      <c r="FF43" s="3"/>
      <c r="FG43" s="26"/>
      <c r="FH43" s="24">
        <f t="shared" si="71"/>
        <v>0</v>
      </c>
      <c r="FI43" s="26"/>
      <c r="FJ43" s="24">
        <f t="shared" si="72"/>
        <v>0</v>
      </c>
      <c r="FK43" s="24">
        <f t="shared" si="73"/>
        <v>0</v>
      </c>
    </row>
    <row r="44" spans="1:167" ht="12.75" customHeight="1" x14ac:dyDescent="0.15">
      <c r="A44" s="28" t="s">
        <v>186</v>
      </c>
      <c r="B44" s="28" t="s">
        <v>187</v>
      </c>
      <c r="C44" s="23" t="str">
        <f t="shared" si="81"/>
        <v>Kyrin Craig</v>
      </c>
      <c r="D44" s="29" t="s">
        <v>78</v>
      </c>
      <c r="E44" s="20"/>
      <c r="F44" s="55">
        <f t="shared" si="82"/>
        <v>0</v>
      </c>
      <c r="G44" s="55">
        <f>LARGE((Q44,W44,AC44,AI44,AO44,AU44,BA44,BG44,BM44,BS44,BY44,CE44,CK44,CQ44,CW44,DC44,DI44,DO44,DU44,EA44,EG44,EM44,ES44,EY44,FE44,FK44),2)</f>
        <v>0</v>
      </c>
      <c r="H44" s="55">
        <f>LARGE((Q44,W44,AC44,AI44,AO44,AU44,BA44,BG44,BM44,BS44,BY44,CE44,CK44,CQ44,CW44,DC44,DI44,DO44,DU44,EA44,EG44,EM44,ES44,EY44,FE44,FK44),3)</f>
        <v>0</v>
      </c>
      <c r="I44" s="55">
        <f t="shared" si="83"/>
        <v>0</v>
      </c>
      <c r="J44" s="64">
        <f t="shared" si="2"/>
        <v>29</v>
      </c>
      <c r="K44" s="20"/>
      <c r="L44" s="109" t="s">
        <v>232</v>
      </c>
      <c r="M44" s="85"/>
      <c r="N44" s="24">
        <f t="shared" si="3"/>
        <v>0</v>
      </c>
      <c r="O44" s="26"/>
      <c r="P44" s="24">
        <f t="shared" si="4"/>
        <v>0</v>
      </c>
      <c r="Q44" s="24">
        <f t="shared" si="5"/>
        <v>0</v>
      </c>
      <c r="R44" s="3"/>
      <c r="S44" s="26"/>
      <c r="T44" s="24">
        <f>_xlfn.XLOOKUP(S44,'[1]DM table'!$M$4:$M$103,'[1]DM table'!$N$4:$N$103,0)</f>
        <v>0</v>
      </c>
      <c r="U44" s="26"/>
      <c r="V44" s="24">
        <f t="shared" si="6"/>
        <v>0</v>
      </c>
      <c r="W44" s="24">
        <f t="shared" si="7"/>
        <v>0</v>
      </c>
      <c r="X44" s="3"/>
      <c r="Y44" s="26"/>
      <c r="Z44" s="24">
        <f>+_xlfn.XLOOKUP(Y44,'[1]DM table'!$M$4:$M$103,'[1]DM table'!$N$4:$N$103,0)</f>
        <v>0</v>
      </c>
      <c r="AA44" s="26"/>
      <c r="AB44" s="24">
        <f t="shared" si="9"/>
        <v>0</v>
      </c>
      <c r="AC44" s="24">
        <f t="shared" si="10"/>
        <v>0</v>
      </c>
      <c r="AD44" s="3"/>
      <c r="AE44" s="26"/>
      <c r="AF44" s="24">
        <f t="shared" si="11"/>
        <v>0</v>
      </c>
      <c r="AG44" s="26"/>
      <c r="AH44" s="24">
        <f t="shared" si="12"/>
        <v>0</v>
      </c>
      <c r="AI44" s="24">
        <f t="shared" si="13"/>
        <v>0</v>
      </c>
      <c r="AJ44" s="3"/>
      <c r="AK44" s="26"/>
      <c r="AL44" s="24">
        <f t="shared" si="14"/>
        <v>0</v>
      </c>
      <c r="AM44" s="26"/>
      <c r="AN44" s="24">
        <f t="shared" si="15"/>
        <v>0</v>
      </c>
      <c r="AO44" s="24">
        <f t="shared" si="16"/>
        <v>0</v>
      </c>
      <c r="AP44" s="3"/>
      <c r="AQ44" s="26"/>
      <c r="AR44" s="24">
        <f t="shared" si="17"/>
        <v>0</v>
      </c>
      <c r="AS44" s="26"/>
      <c r="AT44" s="24">
        <f t="shared" si="18"/>
        <v>0</v>
      </c>
      <c r="AU44" s="24">
        <f t="shared" si="19"/>
        <v>0</v>
      </c>
      <c r="AV44" s="3"/>
      <c r="AW44" s="26"/>
      <c r="AX44" s="24">
        <f>_xlfn.XLOOKUP(AW44,'[1]DM table'!$A$4:$A$103,'[1]DM table'!$B$4:$B$103,0)</f>
        <v>0</v>
      </c>
      <c r="AY44" s="26"/>
      <c r="AZ44" s="24">
        <f t="shared" si="20"/>
        <v>0</v>
      </c>
      <c r="BA44" s="24">
        <f t="shared" si="21"/>
        <v>0</v>
      </c>
      <c r="BB44" s="3"/>
      <c r="BC44" s="26"/>
      <c r="BD44" s="24">
        <f t="shared" si="22"/>
        <v>0</v>
      </c>
      <c r="BE44" s="26"/>
      <c r="BF44" s="24">
        <f t="shared" si="23"/>
        <v>0</v>
      </c>
      <c r="BG44" s="24">
        <f t="shared" si="24"/>
        <v>0</v>
      </c>
      <c r="BH44" s="3"/>
      <c r="BI44" s="26"/>
      <c r="BJ44" s="24">
        <f>_xlfn.XLOOKUP(BI44,'[1]DM table'!$AC$4:$AC$103,'[1]DM table'!$AD$4:$AD$103,0)</f>
        <v>0</v>
      </c>
      <c r="BK44" s="26"/>
      <c r="BL44" s="24">
        <f t="shared" si="25"/>
        <v>0</v>
      </c>
      <c r="BM44" s="24">
        <f t="shared" si="26"/>
        <v>0</v>
      </c>
      <c r="BN44" s="3"/>
      <c r="BO44" s="26"/>
      <c r="BP44" s="24">
        <f t="shared" si="27"/>
        <v>0</v>
      </c>
      <c r="BQ44" s="26"/>
      <c r="BR44" s="24">
        <f t="shared" si="28"/>
        <v>0</v>
      </c>
      <c r="BS44" s="24">
        <f t="shared" si="29"/>
        <v>0</v>
      </c>
      <c r="BT44" s="3"/>
      <c r="BU44" s="26"/>
      <c r="BV44" s="24">
        <f>_xlfn.XLOOKUP(BU44,'[1]DM table'!$U$4:$U$103,'[1]DM table'!$V$4:$V$103,0)</f>
        <v>0</v>
      </c>
      <c r="BW44" s="26"/>
      <c r="BX44" s="24">
        <f t="shared" si="30"/>
        <v>0</v>
      </c>
      <c r="BY44" s="24">
        <f t="shared" si="31"/>
        <v>0</v>
      </c>
      <c r="BZ44" s="3"/>
      <c r="CA44" s="26"/>
      <c r="CB44" s="24">
        <f t="shared" si="32"/>
        <v>0</v>
      </c>
      <c r="CC44" s="26"/>
      <c r="CD44" s="24">
        <f t="shared" si="33"/>
        <v>0</v>
      </c>
      <c r="CE44" s="24">
        <f t="shared" si="34"/>
        <v>0</v>
      </c>
      <c r="CF44" s="3"/>
      <c r="CG44" s="26"/>
      <c r="CH44" s="24">
        <f t="shared" si="35"/>
        <v>0</v>
      </c>
      <c r="CI44" s="26"/>
      <c r="CJ44" s="24">
        <f t="shared" si="36"/>
        <v>0</v>
      </c>
      <c r="CK44" s="24">
        <f t="shared" si="37"/>
        <v>0</v>
      </c>
      <c r="CL44" s="3"/>
      <c r="CM44" s="26"/>
      <c r="CN44" s="24">
        <f>_xlfn.XLOOKUP(CM44,'[1]DM table'!$A$4:$A$103,'[1]DM table'!$B$4:$B$103,0)</f>
        <v>0</v>
      </c>
      <c r="CO44" s="26"/>
      <c r="CP44" s="24">
        <f t="shared" si="38"/>
        <v>0</v>
      </c>
      <c r="CQ44" s="24">
        <f t="shared" si="39"/>
        <v>0</v>
      </c>
      <c r="CR44" s="3"/>
      <c r="CS44" s="26"/>
      <c r="CT44" s="24">
        <f t="shared" si="40"/>
        <v>0</v>
      </c>
      <c r="CU44" s="26"/>
      <c r="CV44" s="24">
        <f t="shared" si="41"/>
        <v>0</v>
      </c>
      <c r="CW44" s="24">
        <f t="shared" si="42"/>
        <v>0</v>
      </c>
      <c r="CX44" s="3"/>
      <c r="CY44" s="26"/>
      <c r="CZ44" s="24">
        <f t="shared" si="43"/>
        <v>0</v>
      </c>
      <c r="DA44" s="26"/>
      <c r="DB44" s="24">
        <f t="shared" si="44"/>
        <v>0</v>
      </c>
      <c r="DC44" s="24">
        <f t="shared" si="45"/>
        <v>0</v>
      </c>
      <c r="DD44" s="3"/>
      <c r="DE44" s="26"/>
      <c r="DF44" s="24">
        <f t="shared" si="46"/>
        <v>0</v>
      </c>
      <c r="DG44" s="26"/>
      <c r="DH44" s="24">
        <f t="shared" si="47"/>
        <v>0</v>
      </c>
      <c r="DI44" s="24">
        <f t="shared" si="48"/>
        <v>0</v>
      </c>
      <c r="DJ44" s="3"/>
      <c r="DK44" s="26"/>
      <c r="DL44" s="24">
        <f>_xlfn.XLOOKUP(DK44,'[1]DM table'!$A$4:$A$103,'[1]DM table'!$B$4:$B$103,0)</f>
        <v>0</v>
      </c>
      <c r="DM44" s="26"/>
      <c r="DN44" s="24">
        <f t="shared" si="49"/>
        <v>0</v>
      </c>
      <c r="DO44" s="24">
        <f t="shared" si="50"/>
        <v>0</v>
      </c>
      <c r="DP44" s="3"/>
      <c r="DQ44" s="26"/>
      <c r="DR44" s="24">
        <f t="shared" si="51"/>
        <v>0</v>
      </c>
      <c r="DS44" s="26"/>
      <c r="DT44" s="24">
        <f t="shared" si="52"/>
        <v>0</v>
      </c>
      <c r="DU44" s="24">
        <f t="shared" si="53"/>
        <v>0</v>
      </c>
      <c r="DV44" s="3"/>
      <c r="DW44" s="26"/>
      <c r="DX44" s="24">
        <f t="shared" si="54"/>
        <v>0</v>
      </c>
      <c r="DY44" s="26"/>
      <c r="DZ44" s="24">
        <f t="shared" si="55"/>
        <v>0</v>
      </c>
      <c r="EA44" s="24">
        <f t="shared" si="56"/>
        <v>0</v>
      </c>
      <c r="EB44" s="3"/>
      <c r="EC44" s="26"/>
      <c r="ED44" s="24">
        <f>_xlfn.XLOOKUP(EC44,'[1]DM table'!$A$4:$A$103,'[1]DM table'!$B$4:$B$103,0)</f>
        <v>0</v>
      </c>
      <c r="EE44" s="26"/>
      <c r="EF44" s="24">
        <f t="shared" si="57"/>
        <v>0</v>
      </c>
      <c r="EG44" s="24">
        <f t="shared" si="58"/>
        <v>0</v>
      </c>
      <c r="EH44" s="3"/>
      <c r="EI44" s="26"/>
      <c r="EJ44" s="24">
        <f t="shared" si="59"/>
        <v>0</v>
      </c>
      <c r="EK44" s="26"/>
      <c r="EL44" s="24">
        <f t="shared" si="60"/>
        <v>0</v>
      </c>
      <c r="EM44" s="24">
        <f t="shared" si="61"/>
        <v>0</v>
      </c>
      <c r="EN44" s="3"/>
      <c r="EO44" s="26"/>
      <c r="EP44" s="24">
        <f>_xlfn.XLOOKUP(EO44,'[1]DM table'!$E$4:$E$103,'[1]DM table'!$F$4:$F$103,0)</f>
        <v>0</v>
      </c>
      <c r="EQ44" s="26"/>
      <c r="ER44" s="24">
        <f t="shared" si="63"/>
        <v>0</v>
      </c>
      <c r="ES44" s="24">
        <f t="shared" si="64"/>
        <v>0</v>
      </c>
      <c r="ET44" s="3"/>
      <c r="EU44" s="26"/>
      <c r="EV44" s="24">
        <f t="shared" si="65"/>
        <v>0</v>
      </c>
      <c r="EW44" s="26"/>
      <c r="EX44" s="24">
        <f t="shared" si="66"/>
        <v>0</v>
      </c>
      <c r="EY44" s="24">
        <f t="shared" si="67"/>
        <v>0</v>
      </c>
      <c r="EZ44" s="3"/>
      <c r="FA44" s="26"/>
      <c r="FB44" s="24">
        <f t="shared" si="68"/>
        <v>0</v>
      </c>
      <c r="FC44" s="26"/>
      <c r="FD44" s="24">
        <f t="shared" si="69"/>
        <v>0</v>
      </c>
      <c r="FE44" s="24">
        <f t="shared" si="70"/>
        <v>0</v>
      </c>
      <c r="FF44" s="3"/>
      <c r="FG44" s="26"/>
      <c r="FH44" s="24">
        <f t="shared" si="71"/>
        <v>0</v>
      </c>
      <c r="FI44" s="26"/>
      <c r="FJ44" s="24">
        <f t="shared" si="72"/>
        <v>0</v>
      </c>
      <c r="FK44" s="24">
        <f t="shared" si="73"/>
        <v>0</v>
      </c>
    </row>
    <row r="45" spans="1:167" ht="12" customHeight="1" x14ac:dyDescent="0.15">
      <c r="A45" s="28" t="s">
        <v>188</v>
      </c>
      <c r="B45" s="28" t="s">
        <v>189</v>
      </c>
      <c r="C45" s="23" t="str">
        <f t="shared" si="81"/>
        <v>Samuel Casorso</v>
      </c>
      <c r="D45" s="29" t="s">
        <v>107</v>
      </c>
      <c r="E45" s="20"/>
      <c r="F45" s="55">
        <f t="shared" si="82"/>
        <v>24.080754821701127</v>
      </c>
      <c r="G45" s="55">
        <f>LARGE((Q45,W45,AC45,AI45,AO45,AU45,BA45,BG45,BM45,BS45,BY45,CE45,CK45,CQ45,CW45,DC45,DI45,DO45,DU45,EA45,EG45,EM45,ES45,EY45,FE45,FK45),2)</f>
        <v>15.263157894736842</v>
      </c>
      <c r="H45" s="55">
        <f>LARGE((Q45,W45,AC45,AI45,AO45,AU45,BA45,BG45,BM45,BS45,BY45,CE45,CK45,CQ45,CW45,DC45,DI45,DO45,DU45,EA45,EG45,EM45,ES45,EY45,FE45,FK45),3)</f>
        <v>0</v>
      </c>
      <c r="I45" s="55">
        <f t="shared" si="83"/>
        <v>39.34391271643797</v>
      </c>
      <c r="J45" s="64">
        <f t="shared" si="2"/>
        <v>25</v>
      </c>
      <c r="K45" s="20"/>
      <c r="L45" s="109" t="s">
        <v>233</v>
      </c>
      <c r="M45" s="85"/>
      <c r="N45" s="24">
        <f t="shared" si="3"/>
        <v>0</v>
      </c>
      <c r="O45" s="26"/>
      <c r="P45" s="24">
        <f t="shared" si="4"/>
        <v>0</v>
      </c>
      <c r="Q45" s="24">
        <f t="shared" si="5"/>
        <v>0</v>
      </c>
      <c r="R45" s="3"/>
      <c r="S45" s="26"/>
      <c r="T45" s="24">
        <f>_xlfn.XLOOKUP(S45,'[1]DM table'!$M$4:$M$103,'[1]DM table'!$N$4:$N$103,0)</f>
        <v>0</v>
      </c>
      <c r="U45" s="26"/>
      <c r="V45" s="24">
        <f t="shared" si="6"/>
        <v>0</v>
      </c>
      <c r="W45" s="24">
        <f t="shared" si="7"/>
        <v>0</v>
      </c>
      <c r="X45" s="3"/>
      <c r="Y45" s="26"/>
      <c r="Z45" s="24">
        <f>+_xlfn.XLOOKUP(Y45,'[1]DM table'!$M$4:$M$103,'[1]DM table'!$N$4:$N$103,0)</f>
        <v>0</v>
      </c>
      <c r="AA45" s="26"/>
      <c r="AB45" s="24">
        <f t="shared" si="9"/>
        <v>0</v>
      </c>
      <c r="AC45" s="24">
        <f t="shared" si="10"/>
        <v>0</v>
      </c>
      <c r="AD45" s="3"/>
      <c r="AE45" s="26"/>
      <c r="AF45" s="24">
        <f t="shared" si="11"/>
        <v>0</v>
      </c>
      <c r="AG45" s="26"/>
      <c r="AH45" s="24">
        <f t="shared" si="12"/>
        <v>0</v>
      </c>
      <c r="AI45" s="24">
        <f t="shared" si="13"/>
        <v>0</v>
      </c>
      <c r="AJ45" s="3"/>
      <c r="AK45" s="26"/>
      <c r="AL45" s="24">
        <f t="shared" si="14"/>
        <v>0</v>
      </c>
      <c r="AM45" s="26"/>
      <c r="AN45" s="24">
        <f t="shared" si="15"/>
        <v>0</v>
      </c>
      <c r="AO45" s="24">
        <f t="shared" si="16"/>
        <v>0</v>
      </c>
      <c r="AP45" s="3"/>
      <c r="AQ45" s="26">
        <v>1.45</v>
      </c>
      <c r="AR45" s="24">
        <f t="shared" si="17"/>
        <v>15.263157894736842</v>
      </c>
      <c r="AS45" s="26"/>
      <c r="AT45" s="24">
        <f t="shared" si="18"/>
        <v>0</v>
      </c>
      <c r="AU45" s="24">
        <f t="shared" si="19"/>
        <v>15.263157894736842</v>
      </c>
      <c r="AV45" s="3"/>
      <c r="AW45" s="26"/>
      <c r="AX45" s="24">
        <f>_xlfn.XLOOKUP(AW45,'[1]DM table'!$A$4:$A$103,'[1]DM table'!$B$4:$B$103,0)</f>
        <v>0</v>
      </c>
      <c r="AY45" s="26"/>
      <c r="AZ45" s="24">
        <f t="shared" si="20"/>
        <v>0</v>
      </c>
      <c r="BA45" s="24">
        <f t="shared" si="21"/>
        <v>0</v>
      </c>
      <c r="BB45" s="3"/>
      <c r="BC45" s="26">
        <v>2.67</v>
      </c>
      <c r="BD45" s="24">
        <f t="shared" si="22"/>
        <v>24.080754821701127</v>
      </c>
      <c r="BE45" s="26"/>
      <c r="BF45" s="24">
        <f t="shared" si="23"/>
        <v>0</v>
      </c>
      <c r="BG45" s="24">
        <f t="shared" si="24"/>
        <v>24.080754821701127</v>
      </c>
      <c r="BH45" s="3"/>
      <c r="BI45" s="26"/>
      <c r="BJ45" s="24">
        <f>_xlfn.XLOOKUP(BI45,'[1]DM table'!$AC$4:$AC$103,'[1]DM table'!$AD$4:$AD$103,0)</f>
        <v>0</v>
      </c>
      <c r="BK45" s="26"/>
      <c r="BL45" s="24">
        <f t="shared" si="25"/>
        <v>0</v>
      </c>
      <c r="BM45" s="24">
        <f t="shared" si="26"/>
        <v>0</v>
      </c>
      <c r="BN45" s="3"/>
      <c r="BO45" s="26"/>
      <c r="BP45" s="24">
        <f t="shared" si="27"/>
        <v>0</v>
      </c>
      <c r="BQ45" s="26"/>
      <c r="BR45" s="24">
        <f t="shared" si="28"/>
        <v>0</v>
      </c>
      <c r="BS45" s="24">
        <f t="shared" si="29"/>
        <v>0</v>
      </c>
      <c r="BT45" s="3"/>
      <c r="BU45" s="26"/>
      <c r="BV45" s="24">
        <f>_xlfn.XLOOKUP(BU45,'[1]DM table'!$U$4:$U$103,'[1]DM table'!$V$4:$V$103,0)</f>
        <v>0</v>
      </c>
      <c r="BW45" s="26"/>
      <c r="BX45" s="24">
        <f t="shared" si="30"/>
        <v>0</v>
      </c>
      <c r="BY45" s="24">
        <f t="shared" si="31"/>
        <v>0</v>
      </c>
      <c r="BZ45" s="3"/>
      <c r="CA45" s="26"/>
      <c r="CB45" s="24">
        <f t="shared" si="32"/>
        <v>0</v>
      </c>
      <c r="CC45" s="26"/>
      <c r="CD45" s="24">
        <f t="shared" si="33"/>
        <v>0</v>
      </c>
      <c r="CE45" s="24">
        <f t="shared" si="34"/>
        <v>0</v>
      </c>
      <c r="CF45" s="3"/>
      <c r="CG45" s="26"/>
      <c r="CH45" s="24">
        <f t="shared" si="35"/>
        <v>0</v>
      </c>
      <c r="CI45" s="26"/>
      <c r="CJ45" s="24">
        <f t="shared" si="36"/>
        <v>0</v>
      </c>
      <c r="CK45" s="24">
        <f t="shared" si="37"/>
        <v>0</v>
      </c>
      <c r="CL45" s="3"/>
      <c r="CM45" s="26"/>
      <c r="CN45" s="24">
        <f>_xlfn.XLOOKUP(CM45,'[1]DM table'!$A$4:$A$103,'[1]DM table'!$B$4:$B$103,0)</f>
        <v>0</v>
      </c>
      <c r="CO45" s="26"/>
      <c r="CP45" s="24">
        <f t="shared" si="38"/>
        <v>0</v>
      </c>
      <c r="CQ45" s="24">
        <f t="shared" si="39"/>
        <v>0</v>
      </c>
      <c r="CR45" s="3"/>
      <c r="CS45" s="26"/>
      <c r="CT45" s="24">
        <f t="shared" si="40"/>
        <v>0</v>
      </c>
      <c r="CU45" s="26"/>
      <c r="CV45" s="24">
        <f t="shared" si="41"/>
        <v>0</v>
      </c>
      <c r="CW45" s="24">
        <f t="shared" si="42"/>
        <v>0</v>
      </c>
      <c r="CX45" s="3"/>
      <c r="CY45" s="26"/>
      <c r="CZ45" s="24">
        <f t="shared" si="43"/>
        <v>0</v>
      </c>
      <c r="DA45" s="26"/>
      <c r="DB45" s="24">
        <f t="shared" si="44"/>
        <v>0</v>
      </c>
      <c r="DC45" s="24">
        <f t="shared" si="45"/>
        <v>0</v>
      </c>
      <c r="DD45" s="3"/>
      <c r="DE45" s="26"/>
      <c r="DF45" s="24">
        <f t="shared" si="46"/>
        <v>0</v>
      </c>
      <c r="DG45" s="26"/>
      <c r="DH45" s="24">
        <f t="shared" si="47"/>
        <v>0</v>
      </c>
      <c r="DI45" s="24">
        <f t="shared" si="48"/>
        <v>0</v>
      </c>
      <c r="DJ45" s="3"/>
      <c r="DK45" s="26"/>
      <c r="DL45" s="24">
        <f>_xlfn.XLOOKUP(DK45,'[1]DM table'!$A$4:$A$103,'[1]DM table'!$B$4:$B$103,0)</f>
        <v>0</v>
      </c>
      <c r="DM45" s="26"/>
      <c r="DN45" s="24">
        <f t="shared" si="49"/>
        <v>0</v>
      </c>
      <c r="DO45" s="24">
        <f t="shared" si="50"/>
        <v>0</v>
      </c>
      <c r="DP45" s="3"/>
      <c r="DQ45" s="26"/>
      <c r="DR45" s="24">
        <f t="shared" si="51"/>
        <v>0</v>
      </c>
      <c r="DS45" s="26"/>
      <c r="DT45" s="24">
        <f t="shared" si="52"/>
        <v>0</v>
      </c>
      <c r="DU45" s="24">
        <f t="shared" si="53"/>
        <v>0</v>
      </c>
      <c r="DV45" s="3"/>
      <c r="DW45" s="26"/>
      <c r="DX45" s="24">
        <f t="shared" si="54"/>
        <v>0</v>
      </c>
      <c r="DY45" s="26"/>
      <c r="DZ45" s="24">
        <f t="shared" si="55"/>
        <v>0</v>
      </c>
      <c r="EA45" s="24">
        <f t="shared" si="56"/>
        <v>0</v>
      </c>
      <c r="EB45" s="3"/>
      <c r="EC45" s="26"/>
      <c r="ED45" s="24">
        <f>_xlfn.XLOOKUP(EC45,'[1]DM table'!$A$4:$A$103,'[1]DM table'!$B$4:$B$103,0)</f>
        <v>0</v>
      </c>
      <c r="EE45" s="26"/>
      <c r="EF45" s="24">
        <f t="shared" si="57"/>
        <v>0</v>
      </c>
      <c r="EG45" s="24">
        <f t="shared" si="58"/>
        <v>0</v>
      </c>
      <c r="EH45" s="3"/>
      <c r="EI45" s="26"/>
      <c r="EJ45" s="24">
        <f t="shared" si="59"/>
        <v>0</v>
      </c>
      <c r="EK45" s="26"/>
      <c r="EL45" s="24">
        <f t="shared" si="60"/>
        <v>0</v>
      </c>
      <c r="EM45" s="24">
        <f t="shared" si="61"/>
        <v>0</v>
      </c>
      <c r="EN45" s="3"/>
      <c r="EO45" s="26"/>
      <c r="EP45" s="24">
        <f>_xlfn.XLOOKUP(EO45,'[1]DM table'!$E$4:$E$103,'[1]DM table'!$F$4:$F$103,0)</f>
        <v>0</v>
      </c>
      <c r="EQ45" s="26"/>
      <c r="ER45" s="24">
        <f t="shared" si="63"/>
        <v>0</v>
      </c>
      <c r="ES45" s="24">
        <f t="shared" si="64"/>
        <v>0</v>
      </c>
      <c r="ET45" s="3"/>
      <c r="EU45" s="26"/>
      <c r="EV45" s="24">
        <f t="shared" si="65"/>
        <v>0</v>
      </c>
      <c r="EW45" s="26"/>
      <c r="EX45" s="24">
        <f t="shared" si="66"/>
        <v>0</v>
      </c>
      <c r="EY45" s="24">
        <f t="shared" si="67"/>
        <v>0</v>
      </c>
      <c r="EZ45" s="3"/>
      <c r="FA45" s="26"/>
      <c r="FB45" s="24">
        <f t="shared" si="68"/>
        <v>0</v>
      </c>
      <c r="FC45" s="26"/>
      <c r="FD45" s="24">
        <f t="shared" si="69"/>
        <v>0</v>
      </c>
      <c r="FE45" s="24">
        <f t="shared" si="70"/>
        <v>0</v>
      </c>
      <c r="FF45" s="3"/>
      <c r="FG45" s="26"/>
      <c r="FH45" s="24">
        <f t="shared" si="71"/>
        <v>0</v>
      </c>
      <c r="FI45" s="26"/>
      <c r="FJ45" s="24">
        <f t="shared" si="72"/>
        <v>0</v>
      </c>
      <c r="FK45" s="24">
        <f t="shared" si="73"/>
        <v>0</v>
      </c>
    </row>
    <row r="46" spans="1:167" ht="12.75" customHeight="1" x14ac:dyDescent="0.15">
      <c r="A46" s="28" t="s">
        <v>180</v>
      </c>
      <c r="B46" s="28" t="s">
        <v>190</v>
      </c>
      <c r="C46" s="23" t="str">
        <f t="shared" si="81"/>
        <v>Pierce Enders</v>
      </c>
      <c r="D46" s="29" t="s">
        <v>96</v>
      </c>
      <c r="E46" s="20"/>
      <c r="F46" s="55">
        <f t="shared" si="82"/>
        <v>0</v>
      </c>
      <c r="G46" s="55">
        <f>LARGE((Q46,W46,AC46,AI46,AO46,AU46,BA46,BG46,BM46,BS46,BY46,CE46,CK46,CQ46,CW46,DC46,DI46,DO46,DU46,EA46,EG46,EM46,ES46,EY46,FE46,FK46),2)</f>
        <v>0</v>
      </c>
      <c r="H46" s="55">
        <f>LARGE((Q46,W46,AC46,AI46,AO46,AU46,BA46,BG46,BM46,BS46,BY46,CE46,CK46,CQ46,CW46,DC46,DI46,DO46,DU46,EA46,EG46,EM46,ES46,EY46,FE46,FK46),3)</f>
        <v>0</v>
      </c>
      <c r="I46" s="55">
        <f t="shared" si="83"/>
        <v>0</v>
      </c>
      <c r="J46" s="64">
        <f t="shared" si="2"/>
        <v>29</v>
      </c>
      <c r="K46" s="20"/>
      <c r="L46" s="109" t="s">
        <v>234</v>
      </c>
      <c r="M46" s="85"/>
      <c r="N46" s="24">
        <f t="shared" si="3"/>
        <v>0</v>
      </c>
      <c r="O46" s="26"/>
      <c r="P46" s="24">
        <f t="shared" si="4"/>
        <v>0</v>
      </c>
      <c r="Q46" s="24">
        <f t="shared" si="5"/>
        <v>0</v>
      </c>
      <c r="R46" s="3"/>
      <c r="S46" s="26"/>
      <c r="T46" s="24">
        <f>_xlfn.XLOOKUP(S46,'[1]DM table'!$M$4:$M$103,'[1]DM table'!$N$4:$N$103,0)</f>
        <v>0</v>
      </c>
      <c r="U46" s="26"/>
      <c r="V46" s="24">
        <f t="shared" si="6"/>
        <v>0</v>
      </c>
      <c r="W46" s="24">
        <f t="shared" si="7"/>
        <v>0</v>
      </c>
      <c r="X46" s="3"/>
      <c r="Y46" s="26"/>
      <c r="Z46" s="24">
        <f>+_xlfn.XLOOKUP(Y46,'[1]DM table'!$M$4:$M$103,'[1]DM table'!$N$4:$N$103,0)</f>
        <v>0</v>
      </c>
      <c r="AA46" s="26"/>
      <c r="AB46" s="24">
        <f t="shared" si="9"/>
        <v>0</v>
      </c>
      <c r="AC46" s="24">
        <f t="shared" si="10"/>
        <v>0</v>
      </c>
      <c r="AD46" s="3"/>
      <c r="AE46" s="26"/>
      <c r="AF46" s="24">
        <f t="shared" si="11"/>
        <v>0</v>
      </c>
      <c r="AG46" s="26"/>
      <c r="AH46" s="24">
        <f t="shared" si="12"/>
        <v>0</v>
      </c>
      <c r="AI46" s="24">
        <f t="shared" si="13"/>
        <v>0</v>
      </c>
      <c r="AJ46" s="3"/>
      <c r="AK46" s="26"/>
      <c r="AL46" s="24">
        <f t="shared" si="14"/>
        <v>0</v>
      </c>
      <c r="AM46" s="26"/>
      <c r="AN46" s="24">
        <f t="shared" si="15"/>
        <v>0</v>
      </c>
      <c r="AO46" s="24">
        <f t="shared" si="16"/>
        <v>0</v>
      </c>
      <c r="AP46" s="3"/>
      <c r="AQ46" s="26"/>
      <c r="AR46" s="24">
        <f t="shared" si="17"/>
        <v>0</v>
      </c>
      <c r="AS46" s="26"/>
      <c r="AT46" s="24">
        <f t="shared" si="18"/>
        <v>0</v>
      </c>
      <c r="AU46" s="24">
        <f t="shared" si="19"/>
        <v>0</v>
      </c>
      <c r="AV46" s="3"/>
      <c r="AW46" s="26"/>
      <c r="AX46" s="24">
        <f>_xlfn.XLOOKUP(AW46,'[1]DM table'!$A$4:$A$103,'[1]DM table'!$B$4:$B$103,0)</f>
        <v>0</v>
      </c>
      <c r="AY46" s="26"/>
      <c r="AZ46" s="24">
        <f t="shared" si="20"/>
        <v>0</v>
      </c>
      <c r="BA46" s="24">
        <f t="shared" si="21"/>
        <v>0</v>
      </c>
      <c r="BB46" s="3"/>
      <c r="BC46" s="26"/>
      <c r="BD46" s="24">
        <f t="shared" si="22"/>
        <v>0</v>
      </c>
      <c r="BE46" s="26"/>
      <c r="BF46" s="24">
        <f t="shared" si="23"/>
        <v>0</v>
      </c>
      <c r="BG46" s="24">
        <f t="shared" si="24"/>
        <v>0</v>
      </c>
      <c r="BH46" s="3"/>
      <c r="BI46" s="26"/>
      <c r="BJ46" s="24">
        <f>_xlfn.XLOOKUP(BI46,'[1]DM table'!$AC$4:$AC$103,'[1]DM table'!$AD$4:$AD$103,0)</f>
        <v>0</v>
      </c>
      <c r="BK46" s="26"/>
      <c r="BL46" s="24">
        <f t="shared" si="25"/>
        <v>0</v>
      </c>
      <c r="BM46" s="24">
        <f t="shared" si="26"/>
        <v>0</v>
      </c>
      <c r="BN46" s="3"/>
      <c r="BO46" s="26"/>
      <c r="BP46" s="24">
        <f t="shared" si="27"/>
        <v>0</v>
      </c>
      <c r="BQ46" s="26"/>
      <c r="BR46" s="24">
        <f t="shared" si="28"/>
        <v>0</v>
      </c>
      <c r="BS46" s="24">
        <f t="shared" si="29"/>
        <v>0</v>
      </c>
      <c r="BT46" s="3"/>
      <c r="BU46" s="26"/>
      <c r="BV46" s="24">
        <f>_xlfn.XLOOKUP(BU46,'[1]DM table'!$U$4:$U$103,'[1]DM table'!$V$4:$V$103,0)</f>
        <v>0</v>
      </c>
      <c r="BW46" s="26"/>
      <c r="BX46" s="24">
        <f t="shared" si="30"/>
        <v>0</v>
      </c>
      <c r="BY46" s="24">
        <f t="shared" si="31"/>
        <v>0</v>
      </c>
      <c r="BZ46" s="3"/>
      <c r="CA46" s="26"/>
      <c r="CB46" s="24">
        <f t="shared" si="32"/>
        <v>0</v>
      </c>
      <c r="CC46" s="26"/>
      <c r="CD46" s="24">
        <f t="shared" si="33"/>
        <v>0</v>
      </c>
      <c r="CE46" s="24">
        <f t="shared" si="34"/>
        <v>0</v>
      </c>
      <c r="CF46" s="3"/>
      <c r="CG46" s="26"/>
      <c r="CH46" s="24">
        <f t="shared" si="35"/>
        <v>0</v>
      </c>
      <c r="CI46" s="26"/>
      <c r="CJ46" s="24">
        <f t="shared" si="36"/>
        <v>0</v>
      </c>
      <c r="CK46" s="24">
        <f t="shared" si="37"/>
        <v>0</v>
      </c>
      <c r="CL46" s="3"/>
      <c r="CM46" s="26"/>
      <c r="CN46" s="24">
        <f>_xlfn.XLOOKUP(CM46,'[1]DM table'!$A$4:$A$103,'[1]DM table'!$B$4:$B$103,0)</f>
        <v>0</v>
      </c>
      <c r="CO46" s="26"/>
      <c r="CP46" s="24">
        <f t="shared" si="38"/>
        <v>0</v>
      </c>
      <c r="CQ46" s="24">
        <f t="shared" si="39"/>
        <v>0</v>
      </c>
      <c r="CR46" s="3"/>
      <c r="CS46" s="26"/>
      <c r="CT46" s="24">
        <f t="shared" si="40"/>
        <v>0</v>
      </c>
      <c r="CU46" s="26"/>
      <c r="CV46" s="24">
        <f t="shared" si="41"/>
        <v>0</v>
      </c>
      <c r="CW46" s="24">
        <f t="shared" si="42"/>
        <v>0</v>
      </c>
      <c r="CX46" s="3"/>
      <c r="CY46" s="26"/>
      <c r="CZ46" s="24">
        <f t="shared" si="43"/>
        <v>0</v>
      </c>
      <c r="DA46" s="26"/>
      <c r="DB46" s="24">
        <f t="shared" si="44"/>
        <v>0</v>
      </c>
      <c r="DC46" s="24">
        <f t="shared" si="45"/>
        <v>0</v>
      </c>
      <c r="DD46" s="3"/>
      <c r="DE46" s="26"/>
      <c r="DF46" s="24">
        <f t="shared" si="46"/>
        <v>0</v>
      </c>
      <c r="DG46" s="26"/>
      <c r="DH46" s="24">
        <f t="shared" si="47"/>
        <v>0</v>
      </c>
      <c r="DI46" s="24">
        <f t="shared" si="48"/>
        <v>0</v>
      </c>
      <c r="DJ46" s="3"/>
      <c r="DK46" s="26"/>
      <c r="DL46" s="24">
        <f>_xlfn.XLOOKUP(DK46,'[1]DM table'!$A$4:$A$103,'[1]DM table'!$B$4:$B$103,0)</f>
        <v>0</v>
      </c>
      <c r="DM46" s="26"/>
      <c r="DN46" s="24">
        <f t="shared" si="49"/>
        <v>0</v>
      </c>
      <c r="DO46" s="24">
        <f t="shared" si="50"/>
        <v>0</v>
      </c>
      <c r="DP46" s="3"/>
      <c r="DQ46" s="26"/>
      <c r="DR46" s="24">
        <f t="shared" si="51"/>
        <v>0</v>
      </c>
      <c r="DS46" s="26"/>
      <c r="DT46" s="24">
        <f t="shared" si="52"/>
        <v>0</v>
      </c>
      <c r="DU46" s="24">
        <f t="shared" si="53"/>
        <v>0</v>
      </c>
      <c r="DV46" s="3"/>
      <c r="DW46" s="26"/>
      <c r="DX46" s="24">
        <f t="shared" si="54"/>
        <v>0</v>
      </c>
      <c r="DY46" s="26"/>
      <c r="DZ46" s="24">
        <f t="shared" si="55"/>
        <v>0</v>
      </c>
      <c r="EA46" s="24">
        <f t="shared" si="56"/>
        <v>0</v>
      </c>
      <c r="EB46" s="3"/>
      <c r="EC46" s="26"/>
      <c r="ED46" s="24">
        <f>_xlfn.XLOOKUP(EC46,'[1]DM table'!$A$4:$A$103,'[1]DM table'!$B$4:$B$103,0)</f>
        <v>0</v>
      </c>
      <c r="EE46" s="26"/>
      <c r="EF46" s="24">
        <f t="shared" si="57"/>
        <v>0</v>
      </c>
      <c r="EG46" s="24">
        <f t="shared" si="58"/>
        <v>0</v>
      </c>
      <c r="EH46" s="3"/>
      <c r="EI46" s="26"/>
      <c r="EJ46" s="24">
        <f t="shared" si="59"/>
        <v>0</v>
      </c>
      <c r="EK46" s="26"/>
      <c r="EL46" s="24">
        <f t="shared" si="60"/>
        <v>0</v>
      </c>
      <c r="EM46" s="24">
        <f t="shared" si="61"/>
        <v>0</v>
      </c>
      <c r="EN46" s="3"/>
      <c r="EO46" s="26"/>
      <c r="EP46" s="24">
        <f>_xlfn.XLOOKUP(EO46,'[1]DM table'!$E$4:$E$103,'[1]DM table'!$F$4:$F$103,0)</f>
        <v>0</v>
      </c>
      <c r="EQ46" s="26"/>
      <c r="ER46" s="24">
        <f t="shared" si="63"/>
        <v>0</v>
      </c>
      <c r="ES46" s="24">
        <f t="shared" si="64"/>
        <v>0</v>
      </c>
      <c r="ET46" s="3"/>
      <c r="EU46" s="26"/>
      <c r="EV46" s="24">
        <f t="shared" si="65"/>
        <v>0</v>
      </c>
      <c r="EW46" s="26"/>
      <c r="EX46" s="24">
        <f t="shared" si="66"/>
        <v>0</v>
      </c>
      <c r="EY46" s="24">
        <f t="shared" si="67"/>
        <v>0</v>
      </c>
      <c r="EZ46" s="3"/>
      <c r="FA46" s="26"/>
      <c r="FB46" s="24">
        <f t="shared" si="68"/>
        <v>0</v>
      </c>
      <c r="FC46" s="26"/>
      <c r="FD46" s="24">
        <f t="shared" si="69"/>
        <v>0</v>
      </c>
      <c r="FE46" s="24">
        <f t="shared" si="70"/>
        <v>0</v>
      </c>
      <c r="FF46" s="3"/>
      <c r="FG46" s="26"/>
      <c r="FH46" s="24">
        <f t="shared" si="71"/>
        <v>0</v>
      </c>
      <c r="FI46" s="26"/>
      <c r="FJ46" s="24">
        <f t="shared" si="72"/>
        <v>0</v>
      </c>
      <c r="FK46" s="24">
        <f t="shared" si="73"/>
        <v>0</v>
      </c>
    </row>
    <row r="47" spans="1:167" ht="12.75" customHeight="1" x14ac:dyDescent="0.15">
      <c r="A47" s="28" t="s">
        <v>191</v>
      </c>
      <c r="B47" s="28" t="s">
        <v>192</v>
      </c>
      <c r="C47" s="23" t="str">
        <f t="shared" si="81"/>
        <v>Braxton Schultz</v>
      </c>
      <c r="D47" s="29" t="s">
        <v>87</v>
      </c>
      <c r="E47" s="20"/>
      <c r="F47" s="55">
        <f t="shared" si="82"/>
        <v>0</v>
      </c>
      <c r="G47" s="55">
        <f>LARGE((Q47,W47,AC47,AI47,AO47,AU47,BA47,BG47,BM47,BS47,BY47,CE47,CK47,CQ47,CW47,DC47,DI47,DO47,DU47,EA47,EG47,EM47,ES47,EY47,FE47,FK47),2)</f>
        <v>0</v>
      </c>
      <c r="H47" s="55">
        <f>LARGE((Q47,W47,AC47,AI47,AO47,AU47,BA47,BG47,BM47,BS47,BY47,CE47,CK47,CQ47,CW47,DC47,DI47,DO47,DU47,EA47,EG47,EM47,ES47,EY47,FE47,FK47),3)</f>
        <v>0</v>
      </c>
      <c r="I47" s="55">
        <f t="shared" si="83"/>
        <v>0</v>
      </c>
      <c r="J47" s="64">
        <f t="shared" si="2"/>
        <v>29</v>
      </c>
      <c r="K47" s="20"/>
      <c r="L47" s="109" t="s">
        <v>235</v>
      </c>
      <c r="M47" s="85"/>
      <c r="N47" s="24">
        <f t="shared" si="3"/>
        <v>0</v>
      </c>
      <c r="O47" s="26"/>
      <c r="P47" s="24">
        <f t="shared" si="4"/>
        <v>0</v>
      </c>
      <c r="Q47" s="24">
        <f t="shared" si="5"/>
        <v>0</v>
      </c>
      <c r="R47" s="3"/>
      <c r="S47" s="26"/>
      <c r="T47" s="24">
        <f>_xlfn.XLOOKUP(S47,'[1]DM table'!$M$4:$M$103,'[1]DM table'!$N$4:$N$103,0)</f>
        <v>0</v>
      </c>
      <c r="U47" s="26"/>
      <c r="V47" s="24">
        <f t="shared" si="6"/>
        <v>0</v>
      </c>
      <c r="W47" s="24">
        <f t="shared" si="7"/>
        <v>0</v>
      </c>
      <c r="X47" s="3"/>
      <c r="Y47" s="26"/>
      <c r="Z47" s="24">
        <f>+_xlfn.XLOOKUP(Y47,'[1]DM table'!$M$4:$M$103,'[1]DM table'!$N$4:$N$103,0)</f>
        <v>0</v>
      </c>
      <c r="AA47" s="26"/>
      <c r="AB47" s="24">
        <f t="shared" si="9"/>
        <v>0</v>
      </c>
      <c r="AC47" s="24">
        <f t="shared" si="10"/>
        <v>0</v>
      </c>
      <c r="AD47" s="3"/>
      <c r="AE47" s="26"/>
      <c r="AF47" s="24">
        <f t="shared" si="11"/>
        <v>0</v>
      </c>
      <c r="AG47" s="26"/>
      <c r="AH47" s="24">
        <f t="shared" si="12"/>
        <v>0</v>
      </c>
      <c r="AI47" s="24">
        <f t="shared" si="13"/>
        <v>0</v>
      </c>
      <c r="AJ47" s="3"/>
      <c r="AK47" s="26"/>
      <c r="AL47" s="24">
        <f t="shared" si="14"/>
        <v>0</v>
      </c>
      <c r="AM47" s="26"/>
      <c r="AN47" s="24">
        <f t="shared" si="15"/>
        <v>0</v>
      </c>
      <c r="AO47" s="24">
        <f t="shared" si="16"/>
        <v>0</v>
      </c>
      <c r="AP47" s="3"/>
      <c r="AQ47" s="26"/>
      <c r="AR47" s="24">
        <f t="shared" si="17"/>
        <v>0</v>
      </c>
      <c r="AS47" s="26"/>
      <c r="AT47" s="24">
        <f t="shared" si="18"/>
        <v>0</v>
      </c>
      <c r="AU47" s="24">
        <f t="shared" si="19"/>
        <v>0</v>
      </c>
      <c r="AV47" s="3"/>
      <c r="AW47" s="26"/>
      <c r="AX47" s="24">
        <f>_xlfn.XLOOKUP(AW47,'[1]DM table'!$A$4:$A$103,'[1]DM table'!$B$4:$B$103,0)</f>
        <v>0</v>
      </c>
      <c r="AY47" s="26"/>
      <c r="AZ47" s="24">
        <f t="shared" si="20"/>
        <v>0</v>
      </c>
      <c r="BA47" s="24">
        <f t="shared" si="21"/>
        <v>0</v>
      </c>
      <c r="BB47" s="3"/>
      <c r="BC47" s="26"/>
      <c r="BD47" s="24">
        <f t="shared" si="22"/>
        <v>0</v>
      </c>
      <c r="BE47" s="26"/>
      <c r="BF47" s="24">
        <f t="shared" si="23"/>
        <v>0</v>
      </c>
      <c r="BG47" s="24">
        <f t="shared" si="24"/>
        <v>0</v>
      </c>
      <c r="BH47" s="3"/>
      <c r="BI47" s="26"/>
      <c r="BJ47" s="24">
        <f>_xlfn.XLOOKUP(BI47,'[1]DM table'!$AC$4:$AC$103,'[1]DM table'!$AD$4:$AD$103,0)</f>
        <v>0</v>
      </c>
      <c r="BK47" s="26"/>
      <c r="BL47" s="24">
        <f t="shared" si="25"/>
        <v>0</v>
      </c>
      <c r="BM47" s="24">
        <f t="shared" si="26"/>
        <v>0</v>
      </c>
      <c r="BN47" s="3"/>
      <c r="BO47" s="26"/>
      <c r="BP47" s="24">
        <f t="shared" si="27"/>
        <v>0</v>
      </c>
      <c r="BQ47" s="26"/>
      <c r="BR47" s="24">
        <f t="shared" si="28"/>
        <v>0</v>
      </c>
      <c r="BS47" s="24">
        <f t="shared" si="29"/>
        <v>0</v>
      </c>
      <c r="BT47" s="3"/>
      <c r="BU47" s="26"/>
      <c r="BV47" s="24">
        <f>_xlfn.XLOOKUP(BU47,'[1]DM table'!$U$4:$U$103,'[1]DM table'!$V$4:$V$103,0)</f>
        <v>0</v>
      </c>
      <c r="BW47" s="26"/>
      <c r="BX47" s="24">
        <f t="shared" si="30"/>
        <v>0</v>
      </c>
      <c r="BY47" s="24">
        <f t="shared" si="31"/>
        <v>0</v>
      </c>
      <c r="BZ47" s="3"/>
      <c r="CA47" s="26"/>
      <c r="CB47" s="24">
        <f t="shared" si="32"/>
        <v>0</v>
      </c>
      <c r="CC47" s="26"/>
      <c r="CD47" s="24">
        <f t="shared" si="33"/>
        <v>0</v>
      </c>
      <c r="CE47" s="24">
        <f t="shared" si="34"/>
        <v>0</v>
      </c>
      <c r="CF47" s="3"/>
      <c r="CG47" s="26"/>
      <c r="CH47" s="24">
        <f t="shared" si="35"/>
        <v>0</v>
      </c>
      <c r="CI47" s="26"/>
      <c r="CJ47" s="24">
        <f t="shared" si="36"/>
        <v>0</v>
      </c>
      <c r="CK47" s="24">
        <f t="shared" si="37"/>
        <v>0</v>
      </c>
      <c r="CL47" s="3"/>
      <c r="CM47" s="26"/>
      <c r="CN47" s="24">
        <f>_xlfn.XLOOKUP(CM47,'[1]DM table'!$A$4:$A$103,'[1]DM table'!$B$4:$B$103,0)</f>
        <v>0</v>
      </c>
      <c r="CO47" s="26"/>
      <c r="CP47" s="24">
        <f t="shared" si="38"/>
        <v>0</v>
      </c>
      <c r="CQ47" s="24">
        <f t="shared" si="39"/>
        <v>0</v>
      </c>
      <c r="CR47" s="3"/>
      <c r="CS47" s="26"/>
      <c r="CT47" s="24">
        <f t="shared" si="40"/>
        <v>0</v>
      </c>
      <c r="CU47" s="26"/>
      <c r="CV47" s="24">
        <f t="shared" si="41"/>
        <v>0</v>
      </c>
      <c r="CW47" s="24">
        <f t="shared" si="42"/>
        <v>0</v>
      </c>
      <c r="CX47" s="3"/>
      <c r="CY47" s="26"/>
      <c r="CZ47" s="24">
        <f t="shared" si="43"/>
        <v>0</v>
      </c>
      <c r="DA47" s="26"/>
      <c r="DB47" s="24">
        <f t="shared" si="44"/>
        <v>0</v>
      </c>
      <c r="DC47" s="24">
        <f t="shared" si="45"/>
        <v>0</v>
      </c>
      <c r="DD47" s="3"/>
      <c r="DE47" s="26"/>
      <c r="DF47" s="24">
        <f t="shared" si="46"/>
        <v>0</v>
      </c>
      <c r="DG47" s="26"/>
      <c r="DH47" s="24">
        <f t="shared" si="47"/>
        <v>0</v>
      </c>
      <c r="DI47" s="24">
        <f t="shared" si="48"/>
        <v>0</v>
      </c>
      <c r="DJ47" s="3"/>
      <c r="DK47" s="26"/>
      <c r="DL47" s="24">
        <f>_xlfn.XLOOKUP(DK47,'[1]DM table'!$A$4:$A$103,'[1]DM table'!$B$4:$B$103,0)</f>
        <v>0</v>
      </c>
      <c r="DM47" s="26"/>
      <c r="DN47" s="24">
        <f t="shared" si="49"/>
        <v>0</v>
      </c>
      <c r="DO47" s="24">
        <f t="shared" si="50"/>
        <v>0</v>
      </c>
      <c r="DP47" s="3"/>
      <c r="DQ47" s="26"/>
      <c r="DR47" s="24">
        <f t="shared" si="51"/>
        <v>0</v>
      </c>
      <c r="DS47" s="26"/>
      <c r="DT47" s="24">
        <f t="shared" si="52"/>
        <v>0</v>
      </c>
      <c r="DU47" s="24">
        <f t="shared" si="53"/>
        <v>0</v>
      </c>
      <c r="DV47" s="3"/>
      <c r="DW47" s="26"/>
      <c r="DX47" s="24">
        <f t="shared" si="54"/>
        <v>0</v>
      </c>
      <c r="DY47" s="26"/>
      <c r="DZ47" s="24">
        <f t="shared" si="55"/>
        <v>0</v>
      </c>
      <c r="EA47" s="24">
        <f t="shared" si="56"/>
        <v>0</v>
      </c>
      <c r="EB47" s="3"/>
      <c r="EC47" s="26"/>
      <c r="ED47" s="24">
        <f>_xlfn.XLOOKUP(EC47,'[1]DM table'!$A$4:$A$103,'[1]DM table'!$B$4:$B$103,0)</f>
        <v>0</v>
      </c>
      <c r="EE47" s="26"/>
      <c r="EF47" s="24">
        <f t="shared" si="57"/>
        <v>0</v>
      </c>
      <c r="EG47" s="24">
        <f t="shared" si="58"/>
        <v>0</v>
      </c>
      <c r="EH47" s="3"/>
      <c r="EI47" s="26"/>
      <c r="EJ47" s="24">
        <f t="shared" si="59"/>
        <v>0</v>
      </c>
      <c r="EK47" s="26"/>
      <c r="EL47" s="24">
        <f t="shared" si="60"/>
        <v>0</v>
      </c>
      <c r="EM47" s="24">
        <f t="shared" si="61"/>
        <v>0</v>
      </c>
      <c r="EN47" s="3"/>
      <c r="EO47" s="26"/>
      <c r="EP47" s="24">
        <f>_xlfn.XLOOKUP(EO47,'[1]DM table'!$E$4:$E$103,'[1]DM table'!$F$4:$F$103,0)</f>
        <v>0</v>
      </c>
      <c r="EQ47" s="26"/>
      <c r="ER47" s="24">
        <f t="shared" si="63"/>
        <v>0</v>
      </c>
      <c r="ES47" s="24">
        <f t="shared" si="64"/>
        <v>0</v>
      </c>
      <c r="ET47" s="3"/>
      <c r="EU47" s="26"/>
      <c r="EV47" s="24">
        <f t="shared" si="65"/>
        <v>0</v>
      </c>
      <c r="EW47" s="26"/>
      <c r="EX47" s="24">
        <f t="shared" si="66"/>
        <v>0</v>
      </c>
      <c r="EY47" s="24">
        <f t="shared" si="67"/>
        <v>0</v>
      </c>
      <c r="EZ47" s="3"/>
      <c r="FA47" s="26"/>
      <c r="FB47" s="24">
        <f t="shared" si="68"/>
        <v>0</v>
      </c>
      <c r="FC47" s="26"/>
      <c r="FD47" s="24">
        <f t="shared" si="69"/>
        <v>0</v>
      </c>
      <c r="FE47" s="24">
        <f t="shared" si="70"/>
        <v>0</v>
      </c>
      <c r="FF47" s="3"/>
      <c r="FG47" s="26"/>
      <c r="FH47" s="24">
        <f t="shared" si="71"/>
        <v>0</v>
      </c>
      <c r="FI47" s="26"/>
      <c r="FJ47" s="24">
        <f t="shared" si="72"/>
        <v>0</v>
      </c>
      <c r="FK47" s="24">
        <f t="shared" si="73"/>
        <v>0</v>
      </c>
    </row>
    <row r="48" spans="1:167" ht="12.75" customHeight="1" x14ac:dyDescent="0.2">
      <c r="A48" s="28" t="s">
        <v>193</v>
      </c>
      <c r="B48" s="28" t="s">
        <v>194</v>
      </c>
      <c r="C48" s="23" t="str">
        <f t="shared" si="81"/>
        <v>Gavin Rosenkranz</v>
      </c>
      <c r="D48" s="29" t="s">
        <v>87</v>
      </c>
      <c r="E48" s="20"/>
      <c r="F48" s="55">
        <f t="shared" si="82"/>
        <v>0</v>
      </c>
      <c r="G48" s="55">
        <f>LARGE((Q48,W48,AC48,AI48,AO48,AU48,BA48,BG48,BM48,BS48,BY48,CE48,CK48,CQ48,CW48,DC48,DI48,DO48,DU48,EA48,EG48,EM48,ES48,EY48,FE48,FK48),2)</f>
        <v>0</v>
      </c>
      <c r="H48" s="55">
        <f>LARGE((Q48,W48,AC48,AI48,AO48,AU48,BA48,BG48,BM48,BS48,BY48,CE48,CK48,CQ48,CW48,DC48,DI48,DO48,DU48,EA48,EG48,EM48,ES48,EY48,FE48,FK48),3)</f>
        <v>0</v>
      </c>
      <c r="I48" s="55">
        <f t="shared" si="83"/>
        <v>0</v>
      </c>
      <c r="J48" s="64">
        <f t="shared" ref="J48:J62" si="84">RANK($I48,$I$12:$I$105,0)</f>
        <v>29</v>
      </c>
      <c r="K48" s="20"/>
      <c r="L48" s="109" t="s">
        <v>236</v>
      </c>
      <c r="M48" s="85"/>
      <c r="N48" s="24">
        <f t="shared" si="3"/>
        <v>0</v>
      </c>
      <c r="O48" s="26"/>
      <c r="P48" s="24">
        <f t="shared" si="4"/>
        <v>0</v>
      </c>
      <c r="Q48" s="24">
        <f t="shared" si="5"/>
        <v>0</v>
      </c>
      <c r="R48" s="25"/>
      <c r="S48" s="52"/>
      <c r="T48" s="24">
        <f>_xlfn.XLOOKUP(S48,'[1]DM table'!$M$4:$M$103,'[1]DM table'!$N$4:$N$103,0)</f>
        <v>0</v>
      </c>
      <c r="U48" s="26"/>
      <c r="V48" s="24">
        <f t="shared" si="6"/>
        <v>0</v>
      </c>
      <c r="W48" s="24">
        <f t="shared" si="7"/>
        <v>0</v>
      </c>
      <c r="X48" s="25"/>
      <c r="Y48" s="26"/>
      <c r="Z48" s="24">
        <f>+_xlfn.XLOOKUP(Y48,'[1]DM table'!$M$4:$M$103,'[1]DM table'!$N$4:$N$103,0)</f>
        <v>0</v>
      </c>
      <c r="AA48" s="26"/>
      <c r="AB48" s="24">
        <f t="shared" si="9"/>
        <v>0</v>
      </c>
      <c r="AC48" s="24">
        <f t="shared" si="10"/>
        <v>0</v>
      </c>
      <c r="AD48" s="25"/>
      <c r="AE48" s="26"/>
      <c r="AF48" s="24">
        <f t="shared" si="11"/>
        <v>0</v>
      </c>
      <c r="AG48" s="26"/>
      <c r="AH48" s="24">
        <f t="shared" si="12"/>
        <v>0</v>
      </c>
      <c r="AI48" s="24">
        <f t="shared" si="13"/>
        <v>0</v>
      </c>
      <c r="AJ48" s="25"/>
      <c r="AK48" s="26"/>
      <c r="AL48" s="24">
        <f t="shared" si="14"/>
        <v>0</v>
      </c>
      <c r="AM48" s="26"/>
      <c r="AN48" s="24">
        <f t="shared" si="15"/>
        <v>0</v>
      </c>
      <c r="AO48" s="24">
        <f t="shared" si="16"/>
        <v>0</v>
      </c>
      <c r="AP48" s="25"/>
      <c r="AQ48" s="26"/>
      <c r="AR48" s="24">
        <f t="shared" si="17"/>
        <v>0</v>
      </c>
      <c r="AS48" s="26"/>
      <c r="AT48" s="24">
        <f t="shared" si="18"/>
        <v>0</v>
      </c>
      <c r="AU48" s="24">
        <f t="shared" si="19"/>
        <v>0</v>
      </c>
      <c r="AV48" s="25"/>
      <c r="AW48" s="26"/>
      <c r="AX48" s="24">
        <f>_xlfn.XLOOKUP(AW48,'[1]DM table'!$A$4:$A$103,'[1]DM table'!$B$4:$B$103,0)</f>
        <v>0</v>
      </c>
      <c r="AY48" s="26"/>
      <c r="AZ48" s="24">
        <f t="shared" si="20"/>
        <v>0</v>
      </c>
      <c r="BA48" s="24">
        <f t="shared" si="21"/>
        <v>0</v>
      </c>
      <c r="BB48" s="25"/>
      <c r="BC48" s="26"/>
      <c r="BD48" s="24">
        <f t="shared" si="22"/>
        <v>0</v>
      </c>
      <c r="BE48" s="26"/>
      <c r="BF48" s="24">
        <f t="shared" si="23"/>
        <v>0</v>
      </c>
      <c r="BG48" s="24">
        <f t="shared" si="24"/>
        <v>0</v>
      </c>
      <c r="BH48" s="25"/>
      <c r="BI48" s="26"/>
      <c r="BJ48" s="24">
        <f>_xlfn.XLOOKUP(BI48,'[1]DM table'!$AC$4:$AC$103,'[1]DM table'!$AD$4:$AD$103,0)</f>
        <v>0</v>
      </c>
      <c r="BK48" s="26"/>
      <c r="BL48" s="24">
        <f t="shared" si="25"/>
        <v>0</v>
      </c>
      <c r="BM48" s="24">
        <f t="shared" si="26"/>
        <v>0</v>
      </c>
      <c r="BN48" s="25"/>
      <c r="BO48" s="26"/>
      <c r="BP48" s="24">
        <f t="shared" si="27"/>
        <v>0</v>
      </c>
      <c r="BQ48" s="26"/>
      <c r="BR48" s="24">
        <f t="shared" si="28"/>
        <v>0</v>
      </c>
      <c r="BS48" s="24">
        <f t="shared" si="29"/>
        <v>0</v>
      </c>
      <c r="BT48" s="25"/>
      <c r="BU48" s="26"/>
      <c r="BV48" s="24">
        <f>_xlfn.XLOOKUP(BU48,'[1]DM table'!$U$4:$U$103,'[1]DM table'!$V$4:$V$103,0)</f>
        <v>0</v>
      </c>
      <c r="BW48" s="26"/>
      <c r="BX48" s="24">
        <f t="shared" si="30"/>
        <v>0</v>
      </c>
      <c r="BY48" s="24">
        <f t="shared" si="31"/>
        <v>0</v>
      </c>
      <c r="BZ48" s="25"/>
      <c r="CA48" s="26"/>
      <c r="CB48" s="24">
        <f t="shared" si="32"/>
        <v>0</v>
      </c>
      <c r="CC48" s="26"/>
      <c r="CD48" s="24">
        <f t="shared" si="33"/>
        <v>0</v>
      </c>
      <c r="CE48" s="24">
        <f t="shared" si="34"/>
        <v>0</v>
      </c>
      <c r="CF48" s="25"/>
      <c r="CG48" s="26"/>
      <c r="CH48" s="24">
        <f t="shared" si="35"/>
        <v>0</v>
      </c>
      <c r="CI48" s="26"/>
      <c r="CJ48" s="24">
        <f t="shared" si="36"/>
        <v>0</v>
      </c>
      <c r="CK48" s="24">
        <f t="shared" si="37"/>
        <v>0</v>
      </c>
      <c r="CL48" s="25"/>
      <c r="CM48" s="26"/>
      <c r="CN48" s="24">
        <f>_xlfn.XLOOKUP(CM48,'[1]DM table'!$A$4:$A$103,'[1]DM table'!$B$4:$B$103,0)</f>
        <v>0</v>
      </c>
      <c r="CO48" s="26"/>
      <c r="CP48" s="24">
        <f t="shared" si="38"/>
        <v>0</v>
      </c>
      <c r="CQ48" s="24">
        <f t="shared" si="39"/>
        <v>0</v>
      </c>
      <c r="CR48" s="25"/>
      <c r="CS48" s="26"/>
      <c r="CT48" s="24">
        <f t="shared" si="40"/>
        <v>0</v>
      </c>
      <c r="CU48" s="26"/>
      <c r="CV48" s="24">
        <f t="shared" si="41"/>
        <v>0</v>
      </c>
      <c r="CW48" s="24">
        <f t="shared" si="42"/>
        <v>0</v>
      </c>
      <c r="CX48" s="25"/>
      <c r="CY48" s="26"/>
      <c r="CZ48" s="24">
        <f t="shared" si="43"/>
        <v>0</v>
      </c>
      <c r="DA48" s="26"/>
      <c r="DB48" s="24">
        <f t="shared" si="44"/>
        <v>0</v>
      </c>
      <c r="DC48" s="24">
        <f t="shared" si="45"/>
        <v>0</v>
      </c>
      <c r="DD48" s="25"/>
      <c r="DE48" s="53"/>
      <c r="DF48" s="24">
        <f t="shared" si="46"/>
        <v>0</v>
      </c>
      <c r="DG48" s="26"/>
      <c r="DH48" s="24">
        <f t="shared" si="47"/>
        <v>0</v>
      </c>
      <c r="DI48" s="24">
        <f t="shared" si="48"/>
        <v>0</v>
      </c>
      <c r="DJ48" s="25"/>
      <c r="DK48" s="26"/>
      <c r="DL48" s="24">
        <f>_xlfn.XLOOKUP(DK48,'[1]DM table'!$A$4:$A$103,'[1]DM table'!$B$4:$B$103,0)</f>
        <v>0</v>
      </c>
      <c r="DM48" s="26"/>
      <c r="DN48" s="24">
        <f t="shared" si="49"/>
        <v>0</v>
      </c>
      <c r="DO48" s="24">
        <f t="shared" si="50"/>
        <v>0</v>
      </c>
      <c r="DP48" s="25"/>
      <c r="DQ48" s="26"/>
      <c r="DR48" s="24">
        <f t="shared" si="51"/>
        <v>0</v>
      </c>
      <c r="DS48" s="26"/>
      <c r="DT48" s="24">
        <f t="shared" si="52"/>
        <v>0</v>
      </c>
      <c r="DU48" s="24">
        <f t="shared" si="53"/>
        <v>0</v>
      </c>
      <c r="DV48" s="25"/>
      <c r="DW48" s="26"/>
      <c r="DX48" s="24">
        <f t="shared" si="54"/>
        <v>0</v>
      </c>
      <c r="DY48" s="26"/>
      <c r="DZ48" s="24">
        <f t="shared" si="55"/>
        <v>0</v>
      </c>
      <c r="EA48" s="24">
        <f t="shared" si="56"/>
        <v>0</v>
      </c>
      <c r="EB48" s="25"/>
      <c r="EC48" s="26"/>
      <c r="ED48" s="24">
        <f>_xlfn.XLOOKUP(EC48,'[1]DM table'!$A$4:$A$103,'[1]DM table'!$B$4:$B$103,0)</f>
        <v>0</v>
      </c>
      <c r="EE48" s="26"/>
      <c r="EF48" s="24">
        <f t="shared" si="57"/>
        <v>0</v>
      </c>
      <c r="EG48" s="24">
        <f t="shared" si="58"/>
        <v>0</v>
      </c>
      <c r="EH48" s="25"/>
      <c r="EI48" s="26"/>
      <c r="EJ48" s="24">
        <f t="shared" si="59"/>
        <v>0</v>
      </c>
      <c r="EK48" s="26"/>
      <c r="EL48" s="24">
        <f t="shared" si="60"/>
        <v>0</v>
      </c>
      <c r="EM48" s="24">
        <f t="shared" si="61"/>
        <v>0</v>
      </c>
      <c r="EN48" s="25"/>
      <c r="EO48" s="26"/>
      <c r="EP48" s="24">
        <f>_xlfn.XLOOKUP(EO48,'[1]DM table'!$E$4:$E$103,'[1]DM table'!$F$4:$F$103,0)</f>
        <v>0</v>
      </c>
      <c r="EQ48" s="26"/>
      <c r="ER48" s="24">
        <f t="shared" si="63"/>
        <v>0</v>
      </c>
      <c r="ES48" s="24">
        <f t="shared" si="64"/>
        <v>0</v>
      </c>
      <c r="ET48" s="25"/>
      <c r="EU48" s="26"/>
      <c r="EV48" s="24">
        <f t="shared" si="65"/>
        <v>0</v>
      </c>
      <c r="EW48" s="26"/>
      <c r="EX48" s="24">
        <f t="shared" si="66"/>
        <v>0</v>
      </c>
      <c r="EY48" s="24">
        <f t="shared" si="67"/>
        <v>0</v>
      </c>
      <c r="EZ48" s="25"/>
      <c r="FA48" s="26"/>
      <c r="FB48" s="24">
        <f t="shared" si="68"/>
        <v>0</v>
      </c>
      <c r="FC48" s="26"/>
      <c r="FD48" s="24">
        <f t="shared" si="69"/>
        <v>0</v>
      </c>
      <c r="FE48" s="24">
        <f t="shared" si="70"/>
        <v>0</v>
      </c>
      <c r="FF48" s="25"/>
      <c r="FG48" s="26"/>
      <c r="FH48" s="24">
        <f t="shared" si="71"/>
        <v>0</v>
      </c>
      <c r="FI48" s="26"/>
      <c r="FJ48" s="24">
        <f t="shared" si="72"/>
        <v>0</v>
      </c>
      <c r="FK48" s="24">
        <f t="shared" si="73"/>
        <v>0</v>
      </c>
    </row>
    <row r="49" spans="1:167" ht="12.75" customHeight="1" x14ac:dyDescent="0.15">
      <c r="A49" s="28" t="s">
        <v>199</v>
      </c>
      <c r="B49" s="28" t="s">
        <v>200</v>
      </c>
      <c r="C49" s="23" t="str">
        <f t="shared" si="81"/>
        <v>Calvin Argument</v>
      </c>
      <c r="D49" s="29" t="s">
        <v>66</v>
      </c>
      <c r="E49" s="20"/>
      <c r="F49" s="55">
        <f t="shared" si="82"/>
        <v>0</v>
      </c>
      <c r="G49" s="55">
        <f>LARGE((Q49,W49,AC49,AI49,AO49,AU49,BA49,BG49,BM49,BS49,BY49,CE49,CK49,CQ49,CW49,DC49,DI49,DO49,DU49,EA49,EG49,EM49,ES49,EY49,FE49,FK49),2)</f>
        <v>0</v>
      </c>
      <c r="H49" s="55">
        <f>LARGE((Q49,W49,AC49,AI49,AO49,AU49,BA49,BG49,BM49,BS49,BY49,CE49,CK49,CQ49,CW49,DC49,DI49,DO49,DU49,EA49,EG49,EM49,ES49,EY49,FE49,FK49),3)</f>
        <v>0</v>
      </c>
      <c r="I49" s="55">
        <f t="shared" si="83"/>
        <v>0</v>
      </c>
      <c r="J49" s="64">
        <f t="shared" si="84"/>
        <v>29</v>
      </c>
      <c r="K49" s="20"/>
      <c r="L49" s="109" t="s">
        <v>237</v>
      </c>
      <c r="M49" s="85"/>
      <c r="N49" s="24">
        <f t="shared" si="3"/>
        <v>0</v>
      </c>
      <c r="O49" s="26"/>
      <c r="P49" s="24">
        <f t="shared" si="4"/>
        <v>0</v>
      </c>
      <c r="Q49" s="24">
        <f t="shared" si="5"/>
        <v>0</v>
      </c>
      <c r="R49" s="3"/>
      <c r="S49" s="26"/>
      <c r="T49" s="24">
        <f>_xlfn.XLOOKUP(S49,'[1]DM table'!$M$4:$M$103,'[1]DM table'!$N$4:$N$103,0)</f>
        <v>0</v>
      </c>
      <c r="U49" s="26"/>
      <c r="V49" s="24">
        <f t="shared" si="6"/>
        <v>0</v>
      </c>
      <c r="W49" s="24">
        <f t="shared" si="7"/>
        <v>0</v>
      </c>
      <c r="X49" s="3"/>
      <c r="Y49" s="26"/>
      <c r="Z49" s="24">
        <f>+_xlfn.XLOOKUP(Y49,'[1]DM table'!$M$4:$M$103,'[1]DM table'!$N$4:$N$103,0)</f>
        <v>0</v>
      </c>
      <c r="AA49" s="26"/>
      <c r="AB49" s="24">
        <f t="shared" si="9"/>
        <v>0</v>
      </c>
      <c r="AC49" s="24">
        <f t="shared" si="10"/>
        <v>0</v>
      </c>
      <c r="AD49" s="3"/>
      <c r="AE49" s="26"/>
      <c r="AF49" s="24">
        <f t="shared" si="11"/>
        <v>0</v>
      </c>
      <c r="AG49" s="26"/>
      <c r="AH49" s="24">
        <f t="shared" si="12"/>
        <v>0</v>
      </c>
      <c r="AI49" s="24">
        <f t="shared" si="13"/>
        <v>0</v>
      </c>
      <c r="AJ49" s="3"/>
      <c r="AK49" s="26"/>
      <c r="AL49" s="24">
        <f t="shared" si="14"/>
        <v>0</v>
      </c>
      <c r="AM49" s="26"/>
      <c r="AN49" s="24">
        <f t="shared" si="15"/>
        <v>0</v>
      </c>
      <c r="AO49" s="24">
        <f t="shared" si="16"/>
        <v>0</v>
      </c>
      <c r="AP49" s="3"/>
      <c r="AQ49" s="26"/>
      <c r="AR49" s="24">
        <f t="shared" si="17"/>
        <v>0</v>
      </c>
      <c r="AS49" s="26"/>
      <c r="AT49" s="24">
        <f t="shared" si="18"/>
        <v>0</v>
      </c>
      <c r="AU49" s="24">
        <f t="shared" si="19"/>
        <v>0</v>
      </c>
      <c r="AV49" s="3"/>
      <c r="AW49" s="26"/>
      <c r="AX49" s="24">
        <f>_xlfn.XLOOKUP(AW49,'[1]DM table'!$A$4:$A$103,'[1]DM table'!$B$4:$B$103,0)</f>
        <v>0</v>
      </c>
      <c r="AY49" s="26"/>
      <c r="AZ49" s="24">
        <f t="shared" si="20"/>
        <v>0</v>
      </c>
      <c r="BA49" s="24">
        <f t="shared" si="21"/>
        <v>0</v>
      </c>
      <c r="BB49" s="3"/>
      <c r="BC49" s="26"/>
      <c r="BD49" s="24">
        <f t="shared" si="22"/>
        <v>0</v>
      </c>
      <c r="BE49" s="26"/>
      <c r="BF49" s="24">
        <f t="shared" si="23"/>
        <v>0</v>
      </c>
      <c r="BG49" s="24">
        <f t="shared" si="24"/>
        <v>0</v>
      </c>
      <c r="BH49" s="3"/>
      <c r="BI49" s="26"/>
      <c r="BJ49" s="24">
        <f>_xlfn.XLOOKUP(BI49,'[1]DM table'!$AC$4:$AC$103,'[1]DM table'!$AD$4:$AD$103,0)</f>
        <v>0</v>
      </c>
      <c r="BK49" s="26"/>
      <c r="BL49" s="24">
        <f t="shared" si="25"/>
        <v>0</v>
      </c>
      <c r="BM49" s="24">
        <f t="shared" si="26"/>
        <v>0</v>
      </c>
      <c r="BN49" s="3"/>
      <c r="BO49" s="26"/>
      <c r="BP49" s="24">
        <f t="shared" si="27"/>
        <v>0</v>
      </c>
      <c r="BQ49" s="26"/>
      <c r="BR49" s="24">
        <f t="shared" si="28"/>
        <v>0</v>
      </c>
      <c r="BS49" s="24">
        <f t="shared" si="29"/>
        <v>0</v>
      </c>
      <c r="BT49" s="3"/>
      <c r="BU49" s="26"/>
      <c r="BV49" s="24">
        <f>_xlfn.XLOOKUP(BU49,'[1]DM table'!$U$4:$U$103,'[1]DM table'!$V$4:$V$103,0)</f>
        <v>0</v>
      </c>
      <c r="BW49" s="26"/>
      <c r="BX49" s="24">
        <f t="shared" si="30"/>
        <v>0</v>
      </c>
      <c r="BY49" s="24">
        <f t="shared" si="31"/>
        <v>0</v>
      </c>
      <c r="BZ49" s="3"/>
      <c r="CA49" s="26"/>
      <c r="CB49" s="24">
        <f t="shared" si="32"/>
        <v>0</v>
      </c>
      <c r="CC49" s="26"/>
      <c r="CD49" s="24">
        <f t="shared" si="33"/>
        <v>0</v>
      </c>
      <c r="CE49" s="24">
        <f t="shared" si="34"/>
        <v>0</v>
      </c>
      <c r="CF49" s="3"/>
      <c r="CG49" s="26"/>
      <c r="CH49" s="24">
        <f t="shared" si="35"/>
        <v>0</v>
      </c>
      <c r="CI49" s="26"/>
      <c r="CJ49" s="24">
        <f t="shared" si="36"/>
        <v>0</v>
      </c>
      <c r="CK49" s="24">
        <f t="shared" si="37"/>
        <v>0</v>
      </c>
      <c r="CL49" s="3"/>
      <c r="CM49" s="26"/>
      <c r="CN49" s="24">
        <f>_xlfn.XLOOKUP(CM49,'[1]DM table'!$A$4:$A$103,'[1]DM table'!$B$4:$B$103,0)</f>
        <v>0</v>
      </c>
      <c r="CO49" s="26"/>
      <c r="CP49" s="24">
        <f t="shared" si="38"/>
        <v>0</v>
      </c>
      <c r="CQ49" s="24">
        <f t="shared" si="39"/>
        <v>0</v>
      </c>
      <c r="CR49" s="3"/>
      <c r="CS49" s="26"/>
      <c r="CT49" s="24">
        <f t="shared" si="40"/>
        <v>0</v>
      </c>
      <c r="CU49" s="26"/>
      <c r="CV49" s="24">
        <f t="shared" si="41"/>
        <v>0</v>
      </c>
      <c r="CW49" s="24">
        <f t="shared" si="42"/>
        <v>0</v>
      </c>
      <c r="CX49" s="3"/>
      <c r="CY49" s="26"/>
      <c r="CZ49" s="24">
        <f t="shared" si="43"/>
        <v>0</v>
      </c>
      <c r="DA49" s="26"/>
      <c r="DB49" s="24">
        <f t="shared" si="44"/>
        <v>0</v>
      </c>
      <c r="DC49" s="24">
        <f t="shared" si="45"/>
        <v>0</v>
      </c>
      <c r="DD49" s="3"/>
      <c r="DE49" s="26"/>
      <c r="DF49" s="24">
        <f t="shared" si="46"/>
        <v>0</v>
      </c>
      <c r="DG49" s="26"/>
      <c r="DH49" s="24">
        <f t="shared" si="47"/>
        <v>0</v>
      </c>
      <c r="DI49" s="24">
        <f t="shared" si="48"/>
        <v>0</v>
      </c>
      <c r="DJ49" s="3"/>
      <c r="DK49" s="26"/>
      <c r="DL49" s="24">
        <f>_xlfn.XLOOKUP(DK49,'[1]DM table'!$A$4:$A$103,'[1]DM table'!$B$4:$B$103,0)</f>
        <v>0</v>
      </c>
      <c r="DM49" s="26"/>
      <c r="DN49" s="24">
        <f t="shared" si="49"/>
        <v>0</v>
      </c>
      <c r="DO49" s="24">
        <f t="shared" si="50"/>
        <v>0</v>
      </c>
      <c r="DP49" s="3"/>
      <c r="DQ49" s="26"/>
      <c r="DR49" s="24">
        <f t="shared" si="51"/>
        <v>0</v>
      </c>
      <c r="DS49" s="26"/>
      <c r="DT49" s="24">
        <f t="shared" si="52"/>
        <v>0</v>
      </c>
      <c r="DU49" s="24">
        <f t="shared" si="53"/>
        <v>0</v>
      </c>
      <c r="DV49" s="3"/>
      <c r="DW49" s="26"/>
      <c r="DX49" s="24">
        <f t="shared" si="54"/>
        <v>0</v>
      </c>
      <c r="DY49" s="26"/>
      <c r="DZ49" s="24">
        <f t="shared" si="55"/>
        <v>0</v>
      </c>
      <c r="EA49" s="24">
        <f t="shared" si="56"/>
        <v>0</v>
      </c>
      <c r="EB49" s="3"/>
      <c r="EC49" s="26"/>
      <c r="ED49" s="24">
        <f>_xlfn.XLOOKUP(EC49,'[1]DM table'!$A$4:$A$103,'[1]DM table'!$B$4:$B$103,0)</f>
        <v>0</v>
      </c>
      <c r="EE49" s="26"/>
      <c r="EF49" s="24">
        <f t="shared" si="57"/>
        <v>0</v>
      </c>
      <c r="EG49" s="24">
        <f t="shared" si="58"/>
        <v>0</v>
      </c>
      <c r="EH49" s="3"/>
      <c r="EI49" s="26"/>
      <c r="EJ49" s="24">
        <f t="shared" si="59"/>
        <v>0</v>
      </c>
      <c r="EK49" s="26"/>
      <c r="EL49" s="24">
        <f t="shared" si="60"/>
        <v>0</v>
      </c>
      <c r="EM49" s="24">
        <f t="shared" si="61"/>
        <v>0</v>
      </c>
      <c r="EN49" s="3"/>
      <c r="EO49" s="26"/>
      <c r="EP49" s="24">
        <f>_xlfn.XLOOKUP(EO49,'[1]DM table'!$E$4:$E$103,'[1]DM table'!$F$4:$F$103,0)</f>
        <v>0</v>
      </c>
      <c r="EQ49" s="26"/>
      <c r="ER49" s="24">
        <f t="shared" si="63"/>
        <v>0</v>
      </c>
      <c r="ES49" s="24">
        <f t="shared" si="64"/>
        <v>0</v>
      </c>
      <c r="ET49" s="3"/>
      <c r="EU49" s="26"/>
      <c r="EV49" s="24">
        <f t="shared" si="65"/>
        <v>0</v>
      </c>
      <c r="EW49" s="26"/>
      <c r="EX49" s="24">
        <f t="shared" si="66"/>
        <v>0</v>
      </c>
      <c r="EY49" s="24">
        <f t="shared" si="67"/>
        <v>0</v>
      </c>
      <c r="EZ49" s="3"/>
      <c r="FA49" s="26"/>
      <c r="FB49" s="24">
        <f t="shared" si="68"/>
        <v>0</v>
      </c>
      <c r="FC49" s="26"/>
      <c r="FD49" s="24">
        <f t="shared" si="69"/>
        <v>0</v>
      </c>
      <c r="FE49" s="24">
        <f t="shared" si="70"/>
        <v>0</v>
      </c>
      <c r="FF49" s="3"/>
      <c r="FG49" s="26"/>
      <c r="FH49" s="24">
        <f t="shared" si="71"/>
        <v>0</v>
      </c>
      <c r="FI49" s="26"/>
      <c r="FJ49" s="24">
        <f t="shared" si="72"/>
        <v>0</v>
      </c>
      <c r="FK49" s="24">
        <f t="shared" si="73"/>
        <v>0</v>
      </c>
    </row>
    <row r="50" spans="1:167" ht="12.75" customHeight="1" x14ac:dyDescent="0.15">
      <c r="A50" s="28" t="s">
        <v>202</v>
      </c>
      <c r="B50" s="28" t="s">
        <v>201</v>
      </c>
      <c r="C50" s="23" t="str">
        <f t="shared" si="81"/>
        <v>Deaglan Fitzgerald</v>
      </c>
      <c r="D50" s="29" t="s">
        <v>96</v>
      </c>
      <c r="E50" s="20"/>
      <c r="F50" s="55">
        <f t="shared" si="82"/>
        <v>0</v>
      </c>
      <c r="G50" s="55">
        <f>LARGE((Q50,W50,AC50,AI50,AO50,AU50,BA50,BG50,BM50,BS50,BY50,CE50,CK50,CQ50,CW50,DC50,DI50,DO50,DU50,EA50,EG50,EM50,ES50,EY50,FE50,FK50),2)</f>
        <v>0</v>
      </c>
      <c r="H50" s="55">
        <f>LARGE((Q50,W50,AC50,AI50,AO50,AU50,BA50,BG50,BM50,BS50,BY50,CE50,CK50,CQ50,CW50,DC50,DI50,DO50,DU50,EA50,EG50,EM50,ES50,EY50,FE50,FK50),3)</f>
        <v>0</v>
      </c>
      <c r="I50" s="55">
        <f t="shared" si="83"/>
        <v>0</v>
      </c>
      <c r="J50" s="64">
        <f t="shared" si="84"/>
        <v>29</v>
      </c>
      <c r="K50" s="20"/>
      <c r="L50" s="109" t="s">
        <v>238</v>
      </c>
      <c r="M50" s="85"/>
      <c r="N50" s="24">
        <f t="shared" si="3"/>
        <v>0</v>
      </c>
      <c r="O50" s="26"/>
      <c r="P50" s="24">
        <f t="shared" si="4"/>
        <v>0</v>
      </c>
      <c r="Q50" s="24">
        <f t="shared" si="5"/>
        <v>0</v>
      </c>
      <c r="R50" s="3"/>
      <c r="S50" s="26"/>
      <c r="T50" s="24">
        <f>_xlfn.XLOOKUP(S50,'[1]DM table'!$M$4:$M$103,'[1]DM table'!$N$4:$N$103,0)</f>
        <v>0</v>
      </c>
      <c r="U50" s="26"/>
      <c r="V50" s="24">
        <f t="shared" si="6"/>
        <v>0</v>
      </c>
      <c r="W50" s="24">
        <f t="shared" si="7"/>
        <v>0</v>
      </c>
      <c r="X50" s="3"/>
      <c r="Y50" s="26"/>
      <c r="Z50" s="24">
        <f>+_xlfn.XLOOKUP(Y50,'[1]DM table'!$M$4:$M$103,'[1]DM table'!$N$4:$N$103,0)</f>
        <v>0</v>
      </c>
      <c r="AA50" s="26"/>
      <c r="AB50" s="24">
        <f t="shared" ref="AB50:AB91" si="85">IF(AA50&gt;0,AA50/AA$10*1000*AA$9,0)</f>
        <v>0</v>
      </c>
      <c r="AC50" s="24">
        <f t="shared" ref="AC50:AC91" si="86">MAX(Z50,AB50)</f>
        <v>0</v>
      </c>
      <c r="AD50" s="3"/>
      <c r="AE50" s="26"/>
      <c r="AF50" s="24">
        <f t="shared" ref="AF50:AF91" si="87">IF(AE50&gt;0,AE50/AE$10*1000*AE$9,0)</f>
        <v>0</v>
      </c>
      <c r="AG50" s="26"/>
      <c r="AH50" s="24">
        <f t="shared" ref="AH50:AH91" si="88">IF(AG50&gt;0,AG50/AG$10*1000*AG$9,0)</f>
        <v>0</v>
      </c>
      <c r="AI50" s="24">
        <f t="shared" ref="AI50:AI91" si="89">MAX(AF50,AH50)</f>
        <v>0</v>
      </c>
      <c r="AJ50" s="3"/>
      <c r="AK50" s="26"/>
      <c r="AL50" s="24">
        <f t="shared" ref="AL50:AL91" si="90">IF(AK50&gt;0,AK50/AK$10*1000*AK$9,0)</f>
        <v>0</v>
      </c>
      <c r="AM50" s="26"/>
      <c r="AN50" s="24">
        <f t="shared" ref="AN50:AN91" si="91">IF(AM50&gt;0,AM50/AM$10*1000*AM$9,0)</f>
        <v>0</v>
      </c>
      <c r="AO50" s="24">
        <f t="shared" ref="AO50:AO91" si="92">MAX(AL50,AN50)</f>
        <v>0</v>
      </c>
      <c r="AP50" s="3"/>
      <c r="AQ50" s="26"/>
      <c r="AR50" s="24">
        <f t="shared" ref="AR50:AR91" si="93">IF(AQ50&gt;0,AQ50/AQ$10*1000*AQ$9,0)</f>
        <v>0</v>
      </c>
      <c r="AS50" s="26"/>
      <c r="AT50" s="24">
        <f t="shared" ref="AT50:AT91" si="94">IF(AS50&gt;0,AS50/AS$10*1000*AS$9,0)</f>
        <v>0</v>
      </c>
      <c r="AU50" s="24">
        <f t="shared" ref="AU50:AU91" si="95">MAX(AR50,AT50)</f>
        <v>0</v>
      </c>
      <c r="AV50" s="3"/>
      <c r="AW50" s="26"/>
      <c r="AX50" s="24">
        <f>_xlfn.XLOOKUP(AW50,'[1]DM table'!$A$4:$A$103,'[1]DM table'!$B$4:$B$103,0)</f>
        <v>0</v>
      </c>
      <c r="AY50" s="26"/>
      <c r="AZ50" s="24">
        <f t="shared" ref="AZ50:AZ91" si="96">IF(AY50&gt;0,AY50/AY$10*1000*AY$9,0)</f>
        <v>0</v>
      </c>
      <c r="BA50" s="24">
        <f t="shared" ref="BA50:BA91" si="97">MAX(AX50,AZ50)</f>
        <v>0</v>
      </c>
      <c r="BB50" s="3"/>
      <c r="BC50" s="26"/>
      <c r="BD50" s="24">
        <f t="shared" ref="BD50:BD91" si="98">IF(BC50&gt;0,BC50/BC$10*1000*BC$9,0)</f>
        <v>0</v>
      </c>
      <c r="BE50" s="26"/>
      <c r="BF50" s="24">
        <f t="shared" ref="BF50:BF91" si="99">IF(BE50&gt;0,BE50/BE$10*1000*BE$9,0)</f>
        <v>0</v>
      </c>
      <c r="BG50" s="24">
        <f t="shared" ref="BG50:BG91" si="100">MAX(BD50,BF50)</f>
        <v>0</v>
      </c>
      <c r="BH50" s="3"/>
      <c r="BI50" s="26"/>
      <c r="BJ50" s="24">
        <f>_xlfn.XLOOKUP(BI50,'[1]DM table'!$AC$4:$AC$103,'[1]DM table'!$AD$4:$AD$103,0)</f>
        <v>0</v>
      </c>
      <c r="BK50" s="26"/>
      <c r="BL50" s="24">
        <f t="shared" ref="BL50:BL91" si="101">IF(BK50&gt;0,BK50/BK$10*1000*BK$9,0)</f>
        <v>0</v>
      </c>
      <c r="BM50" s="24">
        <f t="shared" ref="BM50:BM91" si="102">MAX(BJ50,BL50)</f>
        <v>0</v>
      </c>
      <c r="BN50" s="3"/>
      <c r="BO50" s="26"/>
      <c r="BP50" s="24">
        <f t="shared" ref="BP50:BP91" si="103">IF(BO50&gt;0,BO50/BO$10*1000*BO$9,0)</f>
        <v>0</v>
      </c>
      <c r="BQ50" s="26"/>
      <c r="BR50" s="24">
        <f t="shared" ref="BR50:BR91" si="104">IF(BQ50&gt;0,BQ50/BQ$10*1000*BQ$9,0)</f>
        <v>0</v>
      </c>
      <c r="BS50" s="24">
        <f t="shared" ref="BS50:BS91" si="105">MAX(BP50,BR50)</f>
        <v>0</v>
      </c>
      <c r="BT50" s="3"/>
      <c r="BU50" s="26"/>
      <c r="BV50" s="24">
        <f>_xlfn.XLOOKUP(BU50,'[1]DM table'!$U$4:$U$103,'[1]DM table'!$V$4:$V$103,0)</f>
        <v>0</v>
      </c>
      <c r="BW50" s="26"/>
      <c r="BX50" s="24">
        <f t="shared" ref="BX50:BX91" si="106">IF(BW50&gt;0,BW50/BW$10*1000*BW$9,0)</f>
        <v>0</v>
      </c>
      <c r="BY50" s="24">
        <f t="shared" ref="BY50:BY91" si="107">MAX(BV50,BX50)</f>
        <v>0</v>
      </c>
      <c r="BZ50" s="3"/>
      <c r="CA50" s="26"/>
      <c r="CB50" s="24">
        <f t="shared" ref="CB50:CB91" si="108">IF(CA50&gt;0,CA50/CA$10*1000*CA$9,0)</f>
        <v>0</v>
      </c>
      <c r="CC50" s="26"/>
      <c r="CD50" s="24">
        <f t="shared" ref="CD50:CD91" si="109">IF(CC50&gt;0,CC50/CC$10*1000*CC$9,0)</f>
        <v>0</v>
      </c>
      <c r="CE50" s="24">
        <f t="shared" ref="CE50:CE91" si="110">MAX(CB50,CD50)</f>
        <v>0</v>
      </c>
      <c r="CF50" s="3"/>
      <c r="CG50" s="26"/>
      <c r="CH50" s="24">
        <f t="shared" ref="CH50:CH91" si="111">IF(CG50&gt;0,CG50/CG$10*1000*CG$9,0)</f>
        <v>0</v>
      </c>
      <c r="CI50" s="26"/>
      <c r="CJ50" s="24">
        <f t="shared" ref="CJ50:CJ91" si="112">IF(CI50&gt;0,CI50/CI$10*1000*CI$9,0)</f>
        <v>0</v>
      </c>
      <c r="CK50" s="24">
        <f t="shared" ref="CK50:CK91" si="113">MAX(CH50,CJ50)</f>
        <v>0</v>
      </c>
      <c r="CL50" s="3"/>
      <c r="CM50" s="26"/>
      <c r="CN50" s="24">
        <f>_xlfn.XLOOKUP(CM50,'[1]DM table'!$A$4:$A$103,'[1]DM table'!$B$4:$B$103,0)</f>
        <v>0</v>
      </c>
      <c r="CO50" s="26"/>
      <c r="CP50" s="24">
        <f t="shared" ref="CP50:CP91" si="114">IF(CO50&gt;0,CO50/CO$10*1000*CO$9,0)</f>
        <v>0</v>
      </c>
      <c r="CQ50" s="24">
        <f t="shared" ref="CQ50:CQ91" si="115">MAX(CN50,CP50)</f>
        <v>0</v>
      </c>
      <c r="CR50" s="3"/>
      <c r="CS50" s="26"/>
      <c r="CT50" s="24">
        <f t="shared" ref="CT50:CT91" si="116">IF(CS50&gt;0,CS50/CS$10*1000*CS$9,0)</f>
        <v>0</v>
      </c>
      <c r="CU50" s="26"/>
      <c r="CV50" s="24">
        <f t="shared" ref="CV50:CV91" si="117">IF(CU50&gt;0,CU50/CU$10*1000*CU$9,0)</f>
        <v>0</v>
      </c>
      <c r="CW50" s="24">
        <f t="shared" ref="CW50:CW91" si="118">MAX(CT50,CV50)</f>
        <v>0</v>
      </c>
      <c r="CX50" s="3"/>
      <c r="CY50" s="26"/>
      <c r="CZ50" s="24">
        <f t="shared" ref="CZ50:CZ91" si="119">IF(CY50&gt;0,CY50/CY$10*1000*CY$9,0)</f>
        <v>0</v>
      </c>
      <c r="DA50" s="26"/>
      <c r="DB50" s="24">
        <f t="shared" ref="DB50:DB91" si="120">IF(DA50&gt;0,DA50/DA$10*1000*DA$9,0)</f>
        <v>0</v>
      </c>
      <c r="DC50" s="24">
        <f t="shared" ref="DC50:DC91" si="121">MAX(CZ50,DB50)</f>
        <v>0</v>
      </c>
      <c r="DD50" s="3"/>
      <c r="DE50" s="26"/>
      <c r="DF50" s="24">
        <f t="shared" ref="DF50:DF91" si="122">IF(DE50&gt;0,DE50/DE$10*1000*DE$9,0)</f>
        <v>0</v>
      </c>
      <c r="DG50" s="26"/>
      <c r="DH50" s="24">
        <f t="shared" ref="DH50:DH91" si="123">IF(DG50&gt;0,DG50/DG$10*1000*DG$9,0)</f>
        <v>0</v>
      </c>
      <c r="DI50" s="24">
        <f t="shared" ref="DI50:DI91" si="124">MAX(DF50,DH50)</f>
        <v>0</v>
      </c>
      <c r="DJ50" s="3"/>
      <c r="DK50" s="26"/>
      <c r="DL50" s="24">
        <f>_xlfn.XLOOKUP(DK50,'[1]DM table'!$A$4:$A$103,'[1]DM table'!$B$4:$B$103,0)</f>
        <v>0</v>
      </c>
      <c r="DM50" s="26"/>
      <c r="DN50" s="24">
        <f t="shared" ref="DN50:DN91" si="125">IF(DM50&gt;0,DM50/DM$10*1000*DM$9,0)</f>
        <v>0</v>
      </c>
      <c r="DO50" s="24">
        <f t="shared" ref="DO50:DO91" si="126">MAX(DL50,DN50)</f>
        <v>0</v>
      </c>
      <c r="DP50" s="3"/>
      <c r="DQ50" s="26"/>
      <c r="DR50" s="24">
        <f t="shared" ref="DR50:DR91" si="127">IF(DQ50&gt;0,DQ50/DQ$10*1000*DQ$9,0)</f>
        <v>0</v>
      </c>
      <c r="DS50" s="26"/>
      <c r="DT50" s="24">
        <f t="shared" ref="DT50:DT91" si="128">IF(DS50&gt;0,DS50/DS$10*1000*DS$9,0)</f>
        <v>0</v>
      </c>
      <c r="DU50" s="24">
        <f t="shared" ref="DU50:DU91" si="129">MAX(DR50,DT50)</f>
        <v>0</v>
      </c>
      <c r="DV50" s="3"/>
      <c r="DW50" s="26"/>
      <c r="DX50" s="24">
        <f t="shared" ref="DX50:DX91" si="130">IF(DW50&gt;0,DW50/DW$10*1000*DW$9,0)</f>
        <v>0</v>
      </c>
      <c r="DY50" s="26"/>
      <c r="DZ50" s="24">
        <f t="shared" ref="DZ50:DZ91" si="131">IF(DY50&gt;0,DY50/DY$10*1000*DY$9,0)</f>
        <v>0</v>
      </c>
      <c r="EA50" s="24">
        <f t="shared" ref="EA50:EA91" si="132">MAX(DX50,DZ50)</f>
        <v>0</v>
      </c>
      <c r="EB50" s="3"/>
      <c r="EC50" s="26"/>
      <c r="ED50" s="24">
        <f>_xlfn.XLOOKUP(EC50,'[1]DM table'!$A$4:$A$103,'[1]DM table'!$B$4:$B$103,0)</f>
        <v>0</v>
      </c>
      <c r="EE50" s="26"/>
      <c r="EF50" s="24">
        <f t="shared" ref="EF50:EF91" si="133">IF(EE50&gt;0,EE50/EE$10*1000*EE$9,0)</f>
        <v>0</v>
      </c>
      <c r="EG50" s="24">
        <f t="shared" ref="EG50:EG91" si="134">MAX(ED50,EF50)</f>
        <v>0</v>
      </c>
      <c r="EH50" s="3"/>
      <c r="EI50" s="26"/>
      <c r="EJ50" s="24">
        <f t="shared" ref="EJ50:EJ91" si="135">IF(EI50&gt;0,EI50/EI$10*1000*EI$9,0)</f>
        <v>0</v>
      </c>
      <c r="EK50" s="26"/>
      <c r="EL50" s="24">
        <f t="shared" ref="EL50:EL91" si="136">IF(EK50&gt;0,EK50/EK$10*1000*EK$9,0)</f>
        <v>0</v>
      </c>
      <c r="EM50" s="24">
        <f t="shared" ref="EM50:EM91" si="137">MAX(EJ50,EL50)</f>
        <v>0</v>
      </c>
      <c r="EN50" s="3"/>
      <c r="EO50" s="26"/>
      <c r="EP50" s="24">
        <f>_xlfn.XLOOKUP(EO50,'[1]DM table'!$E$4:$E$103,'[1]DM table'!$F$4:$F$103,0)</f>
        <v>0</v>
      </c>
      <c r="EQ50" s="26"/>
      <c r="ER50" s="24">
        <f t="shared" ref="ER50:ER91" si="138">IF(EQ50&gt;0,EQ50/EQ$10*1000*EQ$9,0)</f>
        <v>0</v>
      </c>
      <c r="ES50" s="24">
        <f t="shared" ref="ES50:ES91" si="139">MAX(EP50,ER50)</f>
        <v>0</v>
      </c>
      <c r="ET50" s="3"/>
      <c r="EU50" s="26"/>
      <c r="EV50" s="24">
        <f t="shared" ref="EV50:EV91" si="140">IF(EU50&gt;0,EU50/EU$10*1000*EU$9,0)</f>
        <v>0</v>
      </c>
      <c r="EW50" s="26"/>
      <c r="EX50" s="24">
        <f t="shared" ref="EX50:EX91" si="141">IF(EW50&gt;0,EW50/EW$10*1000*EW$9,0)</f>
        <v>0</v>
      </c>
      <c r="EY50" s="24">
        <f t="shared" ref="EY50:EY91" si="142">MAX(EV50,EX50)</f>
        <v>0</v>
      </c>
      <c r="EZ50" s="3"/>
      <c r="FA50" s="26"/>
      <c r="FB50" s="24">
        <f t="shared" si="68"/>
        <v>0</v>
      </c>
      <c r="FC50" s="26"/>
      <c r="FD50" s="24">
        <f t="shared" si="69"/>
        <v>0</v>
      </c>
      <c r="FE50" s="24">
        <f t="shared" ref="FE50:FE91" si="143">MAX(FB50,FD50)</f>
        <v>0</v>
      </c>
      <c r="FF50" s="3"/>
      <c r="FG50" s="26"/>
      <c r="FH50" s="24">
        <f t="shared" ref="FH50:FH91" si="144">IF(FG50&gt;0,FG50/FG$10*1000*FG$9,0)</f>
        <v>0</v>
      </c>
      <c r="FI50" s="26"/>
      <c r="FJ50" s="24">
        <f t="shared" si="72"/>
        <v>0</v>
      </c>
      <c r="FK50" s="24">
        <f t="shared" ref="FK50:FK91" si="145">MAX(FH50,FJ50)</f>
        <v>0</v>
      </c>
    </row>
    <row r="51" spans="1:167" ht="12.75" customHeight="1" x14ac:dyDescent="0.15">
      <c r="A51" s="28" t="s">
        <v>203</v>
      </c>
      <c r="B51" s="28" t="s">
        <v>105</v>
      </c>
      <c r="C51" s="23" t="str">
        <f t="shared" si="81"/>
        <v>Logan Robertson</v>
      </c>
      <c r="D51" s="29" t="s">
        <v>81</v>
      </c>
      <c r="E51" s="20"/>
      <c r="F51" s="55">
        <f t="shared" si="82"/>
        <v>103.1176608736496</v>
      </c>
      <c r="G51" s="55">
        <f>LARGE((Q51,W51,AC51,AI51,AO51,AU51,BA51,BG51,BM51,BS51,BY51,CE51,CK51,CQ51,CW51,DC51,DI51,DO51,DU51,EA51,EG51,EM51,ES51,EY51,FE51,FK51),2)</f>
        <v>75.853404353867532</v>
      </c>
      <c r="H51" s="55">
        <f>LARGE((Q51,W51,AC51,AI51,AO51,AU51,BA51,BG51,BM51,BS51,BY51,CE51,CK51,CQ51,CW51,DC51,DI51,DO51,DU51,EA51,EG51,EM51,ES51,EY51,FE51,FK51),3)</f>
        <v>0</v>
      </c>
      <c r="I51" s="55">
        <f t="shared" si="83"/>
        <v>178.97106522751713</v>
      </c>
      <c r="J51" s="64">
        <f t="shared" si="84"/>
        <v>22</v>
      </c>
      <c r="K51" s="20"/>
      <c r="L51" s="109" t="s">
        <v>239</v>
      </c>
      <c r="M51" s="85"/>
      <c r="N51" s="24">
        <f t="shared" si="3"/>
        <v>0</v>
      </c>
      <c r="O51" s="26"/>
      <c r="P51" s="24">
        <f t="shared" si="4"/>
        <v>0</v>
      </c>
      <c r="Q51" s="24">
        <f t="shared" si="5"/>
        <v>0</v>
      </c>
      <c r="R51" s="3"/>
      <c r="S51" s="26"/>
      <c r="T51" s="24">
        <f>_xlfn.XLOOKUP(S51,'[1]DM table'!$M$4:$M$103,'[1]DM table'!$N$4:$N$103,0)</f>
        <v>0</v>
      </c>
      <c r="U51" s="26"/>
      <c r="V51" s="24">
        <f t="shared" si="6"/>
        <v>0</v>
      </c>
      <c r="W51" s="24">
        <f t="shared" si="7"/>
        <v>0</v>
      </c>
      <c r="X51" s="3"/>
      <c r="Y51" s="26"/>
      <c r="Z51" s="24">
        <f>+_xlfn.XLOOKUP(Y51,'[1]DM table'!$M$4:$M$103,'[1]DM table'!$N$4:$N$103,0)</f>
        <v>0</v>
      </c>
      <c r="AA51" s="26"/>
      <c r="AB51" s="24">
        <f t="shared" si="85"/>
        <v>0</v>
      </c>
      <c r="AC51" s="24">
        <f t="shared" si="86"/>
        <v>0</v>
      </c>
      <c r="AD51" s="3"/>
      <c r="AE51" s="26"/>
      <c r="AF51" s="24">
        <f t="shared" si="87"/>
        <v>0</v>
      </c>
      <c r="AG51" s="26"/>
      <c r="AH51" s="24">
        <f t="shared" si="88"/>
        <v>0</v>
      </c>
      <c r="AI51" s="24">
        <f t="shared" si="89"/>
        <v>0</v>
      </c>
      <c r="AJ51" s="3"/>
      <c r="AK51" s="26"/>
      <c r="AL51" s="24">
        <f t="shared" si="90"/>
        <v>0</v>
      </c>
      <c r="AM51" s="26"/>
      <c r="AN51" s="24">
        <f t="shared" si="91"/>
        <v>0</v>
      </c>
      <c r="AO51" s="24">
        <f t="shared" si="92"/>
        <v>0</v>
      </c>
      <c r="AP51" s="3"/>
      <c r="AQ51" s="26"/>
      <c r="AR51" s="24">
        <f t="shared" si="93"/>
        <v>0</v>
      </c>
      <c r="AS51" s="26"/>
      <c r="AT51" s="24">
        <f t="shared" si="94"/>
        <v>0</v>
      </c>
      <c r="AU51" s="24">
        <f t="shared" si="95"/>
        <v>0</v>
      </c>
      <c r="AV51" s="3"/>
      <c r="AW51" s="26"/>
      <c r="AX51" s="24">
        <f>_xlfn.XLOOKUP(AW51,'[1]DM table'!$A$4:$A$103,'[1]DM table'!$B$4:$B$103,0)</f>
        <v>0</v>
      </c>
      <c r="AY51" s="26"/>
      <c r="AZ51" s="24">
        <f t="shared" si="96"/>
        <v>0</v>
      </c>
      <c r="BA51" s="24">
        <f t="shared" si="97"/>
        <v>0</v>
      </c>
      <c r="BB51" s="3"/>
      <c r="BC51" s="26"/>
      <c r="BD51" s="24">
        <f t="shared" si="98"/>
        <v>0</v>
      </c>
      <c r="BE51" s="26"/>
      <c r="BF51" s="24">
        <f t="shared" si="99"/>
        <v>0</v>
      </c>
      <c r="BG51" s="24">
        <f t="shared" si="100"/>
        <v>0</v>
      </c>
      <c r="BH51" s="3"/>
      <c r="BI51" s="26"/>
      <c r="BJ51" s="24">
        <f>_xlfn.XLOOKUP(BI51,'[1]DM table'!$AC$4:$AC$103,'[1]DM table'!$AD$4:$AD$103,0)</f>
        <v>0</v>
      </c>
      <c r="BK51" s="26"/>
      <c r="BL51" s="24">
        <f t="shared" si="101"/>
        <v>0</v>
      </c>
      <c r="BM51" s="24">
        <f t="shared" si="102"/>
        <v>0</v>
      </c>
      <c r="BN51" s="3"/>
      <c r="BO51" s="26"/>
      <c r="BP51" s="24">
        <f t="shared" si="103"/>
        <v>0</v>
      </c>
      <c r="BQ51" s="26"/>
      <c r="BR51" s="24">
        <f t="shared" si="104"/>
        <v>0</v>
      </c>
      <c r="BS51" s="24">
        <f t="shared" si="105"/>
        <v>0</v>
      </c>
      <c r="BT51" s="3"/>
      <c r="BU51" s="26"/>
      <c r="BV51" s="24">
        <f>_xlfn.XLOOKUP(BU51,'[1]DM table'!$U$4:$U$103,'[1]DM table'!$V$4:$V$103,0)</f>
        <v>0</v>
      </c>
      <c r="BW51" s="26"/>
      <c r="BX51" s="24">
        <f t="shared" si="106"/>
        <v>0</v>
      </c>
      <c r="BY51" s="24">
        <f t="shared" si="107"/>
        <v>0</v>
      </c>
      <c r="BZ51" s="3"/>
      <c r="CA51" s="26"/>
      <c r="CB51" s="24">
        <f t="shared" si="108"/>
        <v>0</v>
      </c>
      <c r="CC51" s="26"/>
      <c r="CD51" s="24">
        <f t="shared" si="109"/>
        <v>0</v>
      </c>
      <c r="CE51" s="24">
        <f t="shared" si="110"/>
        <v>0</v>
      </c>
      <c r="CF51" s="3"/>
      <c r="CG51" s="26"/>
      <c r="CH51" s="24">
        <f t="shared" si="111"/>
        <v>0</v>
      </c>
      <c r="CI51" s="26"/>
      <c r="CJ51" s="24">
        <f t="shared" si="112"/>
        <v>0</v>
      </c>
      <c r="CK51" s="24">
        <f t="shared" si="113"/>
        <v>0</v>
      </c>
      <c r="CL51" s="3"/>
      <c r="CM51" s="26"/>
      <c r="CN51" s="24">
        <f>_xlfn.XLOOKUP(CM51,'[1]DM table'!$A$4:$A$103,'[1]DM table'!$B$4:$B$103,0)</f>
        <v>0</v>
      </c>
      <c r="CO51" s="26"/>
      <c r="CP51" s="24">
        <f t="shared" si="114"/>
        <v>0</v>
      </c>
      <c r="CQ51" s="24">
        <f t="shared" si="115"/>
        <v>0</v>
      </c>
      <c r="CR51" s="3"/>
      <c r="CS51" s="26"/>
      <c r="CT51" s="24">
        <f t="shared" si="116"/>
        <v>0</v>
      </c>
      <c r="CU51" s="26"/>
      <c r="CV51" s="24">
        <f t="shared" si="117"/>
        <v>0</v>
      </c>
      <c r="CW51" s="24">
        <f t="shared" si="118"/>
        <v>0</v>
      </c>
      <c r="CX51" s="3"/>
      <c r="CY51" s="26"/>
      <c r="CZ51" s="24">
        <f t="shared" si="119"/>
        <v>0</v>
      </c>
      <c r="DA51" s="26"/>
      <c r="DB51" s="24">
        <f t="shared" si="120"/>
        <v>0</v>
      </c>
      <c r="DC51" s="24">
        <f t="shared" si="121"/>
        <v>0</v>
      </c>
      <c r="DD51" s="3"/>
      <c r="DE51" s="26"/>
      <c r="DF51" s="24">
        <f t="shared" si="122"/>
        <v>0</v>
      </c>
      <c r="DG51" s="26"/>
      <c r="DH51" s="24">
        <f t="shared" si="123"/>
        <v>0</v>
      </c>
      <c r="DI51" s="24">
        <f t="shared" si="124"/>
        <v>0</v>
      </c>
      <c r="DJ51" s="3"/>
      <c r="DK51" s="26"/>
      <c r="DL51" s="24">
        <f>_xlfn.XLOOKUP(DK51,'[1]DM table'!$A$4:$A$103,'[1]DM table'!$B$4:$B$103,0)</f>
        <v>0</v>
      </c>
      <c r="DM51" s="26"/>
      <c r="DN51" s="24">
        <f t="shared" si="125"/>
        <v>0</v>
      </c>
      <c r="DO51" s="24">
        <f t="shared" si="126"/>
        <v>0</v>
      </c>
      <c r="DP51" s="3"/>
      <c r="DQ51" s="26">
        <v>10.077999999999999</v>
      </c>
      <c r="DR51" s="24">
        <f t="shared" si="127"/>
        <v>75.853404353867532</v>
      </c>
      <c r="DS51" s="26"/>
      <c r="DT51" s="24">
        <f t="shared" si="128"/>
        <v>0</v>
      </c>
      <c r="DU51" s="24">
        <f t="shared" si="129"/>
        <v>75.853404353867532</v>
      </c>
      <c r="DV51" s="3"/>
      <c r="DW51" s="26">
        <v>13.51</v>
      </c>
      <c r="DX51" s="24">
        <f t="shared" si="130"/>
        <v>103.1176608736496</v>
      </c>
      <c r="DY51" s="26"/>
      <c r="DZ51" s="24">
        <f t="shared" si="131"/>
        <v>0</v>
      </c>
      <c r="EA51" s="24">
        <f t="shared" si="132"/>
        <v>103.1176608736496</v>
      </c>
      <c r="EB51" s="3"/>
      <c r="EC51" s="26"/>
      <c r="ED51" s="24">
        <f>_xlfn.XLOOKUP(EC51,'[1]DM table'!$A$4:$A$103,'[1]DM table'!$B$4:$B$103,0)</f>
        <v>0</v>
      </c>
      <c r="EE51" s="26"/>
      <c r="EF51" s="24">
        <f t="shared" si="133"/>
        <v>0</v>
      </c>
      <c r="EG51" s="24">
        <f t="shared" si="134"/>
        <v>0</v>
      </c>
      <c r="EH51" s="3"/>
      <c r="EI51" s="26"/>
      <c r="EJ51" s="24">
        <f t="shared" si="135"/>
        <v>0</v>
      </c>
      <c r="EK51" s="26"/>
      <c r="EL51" s="24">
        <f t="shared" si="136"/>
        <v>0</v>
      </c>
      <c r="EM51" s="24">
        <f t="shared" si="137"/>
        <v>0</v>
      </c>
      <c r="EN51" s="3"/>
      <c r="EO51" s="26"/>
      <c r="EP51" s="24">
        <f>_xlfn.XLOOKUP(EO51,'[1]DM table'!$E$4:$E$103,'[1]DM table'!$F$4:$F$103,0)</f>
        <v>0</v>
      </c>
      <c r="EQ51" s="26"/>
      <c r="ER51" s="24">
        <f t="shared" si="138"/>
        <v>0</v>
      </c>
      <c r="ES51" s="24">
        <f t="shared" si="139"/>
        <v>0</v>
      </c>
      <c r="ET51" s="3"/>
      <c r="EU51" s="26"/>
      <c r="EV51" s="24">
        <f t="shared" si="140"/>
        <v>0</v>
      </c>
      <c r="EW51" s="26"/>
      <c r="EX51" s="24">
        <f t="shared" si="141"/>
        <v>0</v>
      </c>
      <c r="EY51" s="24">
        <f t="shared" si="142"/>
        <v>0</v>
      </c>
      <c r="EZ51" s="3"/>
      <c r="FA51" s="26"/>
      <c r="FB51" s="24">
        <f t="shared" si="68"/>
        <v>0</v>
      </c>
      <c r="FC51" s="26"/>
      <c r="FD51" s="24">
        <f t="shared" si="69"/>
        <v>0</v>
      </c>
      <c r="FE51" s="24">
        <f t="shared" si="143"/>
        <v>0</v>
      </c>
      <c r="FF51" s="3"/>
      <c r="FG51" s="26"/>
      <c r="FH51" s="24">
        <f t="shared" si="144"/>
        <v>0</v>
      </c>
      <c r="FI51" s="26"/>
      <c r="FJ51" s="24">
        <f t="shared" si="72"/>
        <v>0</v>
      </c>
      <c r="FK51" s="24">
        <f t="shared" si="145"/>
        <v>0</v>
      </c>
    </row>
    <row r="52" spans="1:167" ht="12.75" customHeight="1" x14ac:dyDescent="0.15">
      <c r="A52" s="28" t="s">
        <v>204</v>
      </c>
      <c r="B52" s="28" t="s">
        <v>205</v>
      </c>
      <c r="C52" s="23" t="str">
        <f t="shared" si="81"/>
        <v>Malcolm Fraser</v>
      </c>
      <c r="D52" s="29" t="s">
        <v>206</v>
      </c>
      <c r="E52" s="20"/>
      <c r="F52" s="55">
        <f t="shared" si="82"/>
        <v>0</v>
      </c>
      <c r="G52" s="55">
        <f>LARGE((Q52,W52,AC52,AI52,AO52,AU52,BA52,BG52,BM52,BS52,BY52,CE52,CK52,CQ52,CW52,DC52,DI52,DO52,DU52,EA52,EG52,EM52,ES52,EY52,FE52,FK52),2)</f>
        <v>0</v>
      </c>
      <c r="H52" s="55">
        <f>LARGE((Q52,W52,AC52,AI52,AO52,AU52,BA52,BG52,BM52,BS52,BY52,CE52,CK52,CQ52,CW52,DC52,DI52,DO52,DU52,EA52,EG52,EM52,ES52,EY52,FE52,FK52),3)</f>
        <v>0</v>
      </c>
      <c r="I52" s="55">
        <f t="shared" si="83"/>
        <v>0</v>
      </c>
      <c r="J52" s="64">
        <f t="shared" si="84"/>
        <v>29</v>
      </c>
      <c r="K52" s="20"/>
      <c r="L52" s="109" t="s">
        <v>240</v>
      </c>
      <c r="M52" s="85"/>
      <c r="N52" s="24">
        <f t="shared" si="3"/>
        <v>0</v>
      </c>
      <c r="O52" s="26"/>
      <c r="P52" s="24">
        <f t="shared" si="4"/>
        <v>0</v>
      </c>
      <c r="Q52" s="24">
        <f t="shared" si="5"/>
        <v>0</v>
      </c>
      <c r="R52" s="3"/>
      <c r="S52" s="26"/>
      <c r="T52" s="24">
        <f>_xlfn.XLOOKUP(S52,'[1]DM table'!$M$4:$M$103,'[1]DM table'!$N$4:$N$103,0)</f>
        <v>0</v>
      </c>
      <c r="U52" s="26"/>
      <c r="V52" s="24">
        <f t="shared" si="6"/>
        <v>0</v>
      </c>
      <c r="W52" s="24">
        <f t="shared" si="7"/>
        <v>0</v>
      </c>
      <c r="X52" s="3"/>
      <c r="Y52" s="26"/>
      <c r="Z52" s="24">
        <f>+_xlfn.XLOOKUP(Y52,'[1]DM table'!$M$4:$M$103,'[1]DM table'!$N$4:$N$103,0)</f>
        <v>0</v>
      </c>
      <c r="AA52" s="26"/>
      <c r="AB52" s="24">
        <f t="shared" si="85"/>
        <v>0</v>
      </c>
      <c r="AC52" s="24">
        <f t="shared" si="86"/>
        <v>0</v>
      </c>
      <c r="AD52" s="3"/>
      <c r="AE52" s="26"/>
      <c r="AF52" s="24">
        <f t="shared" si="87"/>
        <v>0</v>
      </c>
      <c r="AG52" s="26"/>
      <c r="AH52" s="24">
        <f t="shared" si="88"/>
        <v>0</v>
      </c>
      <c r="AI52" s="24">
        <f t="shared" si="89"/>
        <v>0</v>
      </c>
      <c r="AJ52" s="3"/>
      <c r="AK52" s="26"/>
      <c r="AL52" s="24">
        <f t="shared" si="90"/>
        <v>0</v>
      </c>
      <c r="AM52" s="26"/>
      <c r="AN52" s="24">
        <f t="shared" si="91"/>
        <v>0</v>
      </c>
      <c r="AO52" s="24">
        <f t="shared" si="92"/>
        <v>0</v>
      </c>
      <c r="AP52" s="3"/>
      <c r="AQ52" s="26"/>
      <c r="AR52" s="24">
        <f t="shared" si="93"/>
        <v>0</v>
      </c>
      <c r="AS52" s="26"/>
      <c r="AT52" s="24">
        <f t="shared" si="94"/>
        <v>0</v>
      </c>
      <c r="AU52" s="24">
        <f t="shared" si="95"/>
        <v>0</v>
      </c>
      <c r="AV52" s="3"/>
      <c r="AW52" s="26"/>
      <c r="AX52" s="24">
        <f>_xlfn.XLOOKUP(AW52,'[1]DM table'!$A$4:$A$103,'[1]DM table'!$B$4:$B$103,0)</f>
        <v>0</v>
      </c>
      <c r="AY52" s="26"/>
      <c r="AZ52" s="24">
        <f t="shared" si="96"/>
        <v>0</v>
      </c>
      <c r="BA52" s="24">
        <f t="shared" si="97"/>
        <v>0</v>
      </c>
      <c r="BB52" s="3"/>
      <c r="BC52" s="26"/>
      <c r="BD52" s="24">
        <f t="shared" si="98"/>
        <v>0</v>
      </c>
      <c r="BE52" s="26"/>
      <c r="BF52" s="24">
        <f t="shared" si="99"/>
        <v>0</v>
      </c>
      <c r="BG52" s="24">
        <f t="shared" si="100"/>
        <v>0</v>
      </c>
      <c r="BH52" s="3"/>
      <c r="BI52" s="26"/>
      <c r="BJ52" s="24">
        <f>_xlfn.XLOOKUP(BI52,'[1]DM table'!$AC$4:$AC$103,'[1]DM table'!$AD$4:$AD$103,0)</f>
        <v>0</v>
      </c>
      <c r="BK52" s="26"/>
      <c r="BL52" s="24">
        <f t="shared" si="101"/>
        <v>0</v>
      </c>
      <c r="BM52" s="24">
        <f t="shared" si="102"/>
        <v>0</v>
      </c>
      <c r="BN52" s="3"/>
      <c r="BO52" s="26"/>
      <c r="BP52" s="24">
        <f t="shared" si="103"/>
        <v>0</v>
      </c>
      <c r="BQ52" s="26"/>
      <c r="BR52" s="24">
        <f t="shared" si="104"/>
        <v>0</v>
      </c>
      <c r="BS52" s="24">
        <f t="shared" si="105"/>
        <v>0</v>
      </c>
      <c r="BT52" s="3"/>
      <c r="BU52" s="26"/>
      <c r="BV52" s="24">
        <f>_xlfn.XLOOKUP(BU52,'[1]DM table'!$U$4:$U$103,'[1]DM table'!$V$4:$V$103,0)</f>
        <v>0</v>
      </c>
      <c r="BW52" s="26"/>
      <c r="BX52" s="24">
        <f t="shared" si="106"/>
        <v>0</v>
      </c>
      <c r="BY52" s="24">
        <f t="shared" si="107"/>
        <v>0</v>
      </c>
      <c r="BZ52" s="3"/>
      <c r="CA52" s="26"/>
      <c r="CB52" s="24">
        <f t="shared" si="108"/>
        <v>0</v>
      </c>
      <c r="CC52" s="26"/>
      <c r="CD52" s="24">
        <f t="shared" si="109"/>
        <v>0</v>
      </c>
      <c r="CE52" s="24">
        <f t="shared" si="110"/>
        <v>0</v>
      </c>
      <c r="CF52" s="3"/>
      <c r="CG52" s="26"/>
      <c r="CH52" s="24">
        <f t="shared" si="111"/>
        <v>0</v>
      </c>
      <c r="CI52" s="26"/>
      <c r="CJ52" s="24">
        <f t="shared" si="112"/>
        <v>0</v>
      </c>
      <c r="CK52" s="24">
        <f t="shared" si="113"/>
        <v>0</v>
      </c>
      <c r="CL52" s="3"/>
      <c r="CM52" s="26"/>
      <c r="CN52" s="24">
        <f>_xlfn.XLOOKUP(CM52,'[1]DM table'!$A$4:$A$103,'[1]DM table'!$B$4:$B$103,0)</f>
        <v>0</v>
      </c>
      <c r="CO52" s="26"/>
      <c r="CP52" s="24">
        <f t="shared" si="114"/>
        <v>0</v>
      </c>
      <c r="CQ52" s="24">
        <f t="shared" si="115"/>
        <v>0</v>
      </c>
      <c r="CR52" s="3"/>
      <c r="CS52" s="26"/>
      <c r="CT52" s="24">
        <f t="shared" si="116"/>
        <v>0</v>
      </c>
      <c r="CU52" s="26"/>
      <c r="CV52" s="24">
        <f t="shared" si="117"/>
        <v>0</v>
      </c>
      <c r="CW52" s="24">
        <f t="shared" si="118"/>
        <v>0</v>
      </c>
      <c r="CX52" s="3"/>
      <c r="CY52" s="26"/>
      <c r="CZ52" s="24">
        <f t="shared" si="119"/>
        <v>0</v>
      </c>
      <c r="DA52" s="26"/>
      <c r="DB52" s="24">
        <f t="shared" si="120"/>
        <v>0</v>
      </c>
      <c r="DC52" s="24">
        <f t="shared" si="121"/>
        <v>0</v>
      </c>
      <c r="DD52" s="3"/>
      <c r="DE52" s="26"/>
      <c r="DF52" s="24">
        <f t="shared" si="122"/>
        <v>0</v>
      </c>
      <c r="DG52" s="26"/>
      <c r="DH52" s="24">
        <f t="shared" si="123"/>
        <v>0</v>
      </c>
      <c r="DI52" s="24">
        <f t="shared" si="124"/>
        <v>0</v>
      </c>
      <c r="DJ52" s="3"/>
      <c r="DK52" s="26"/>
      <c r="DL52" s="24">
        <f>_xlfn.XLOOKUP(DK52,'[1]DM table'!$A$4:$A$103,'[1]DM table'!$B$4:$B$103,0)</f>
        <v>0</v>
      </c>
      <c r="DM52" s="26"/>
      <c r="DN52" s="24">
        <f t="shared" si="125"/>
        <v>0</v>
      </c>
      <c r="DO52" s="24">
        <f t="shared" si="126"/>
        <v>0</v>
      </c>
      <c r="DP52" s="3"/>
      <c r="DQ52" s="26"/>
      <c r="DR52" s="24">
        <f t="shared" si="127"/>
        <v>0</v>
      </c>
      <c r="DS52" s="26"/>
      <c r="DT52" s="24">
        <f t="shared" si="128"/>
        <v>0</v>
      </c>
      <c r="DU52" s="24">
        <f t="shared" si="129"/>
        <v>0</v>
      </c>
      <c r="DV52" s="3"/>
      <c r="DW52" s="26"/>
      <c r="DX52" s="24">
        <f t="shared" si="130"/>
        <v>0</v>
      </c>
      <c r="DY52" s="26"/>
      <c r="DZ52" s="24">
        <f t="shared" si="131"/>
        <v>0</v>
      </c>
      <c r="EA52" s="24">
        <f t="shared" si="132"/>
        <v>0</v>
      </c>
      <c r="EB52" s="3"/>
      <c r="EC52" s="26"/>
      <c r="ED52" s="24">
        <f>_xlfn.XLOOKUP(EC52,'[1]DM table'!$A$4:$A$103,'[1]DM table'!$B$4:$B$103,0)</f>
        <v>0</v>
      </c>
      <c r="EE52" s="26"/>
      <c r="EF52" s="24">
        <f t="shared" si="133"/>
        <v>0</v>
      </c>
      <c r="EG52" s="24">
        <f t="shared" si="134"/>
        <v>0</v>
      </c>
      <c r="EH52" s="3"/>
      <c r="EI52" s="26"/>
      <c r="EJ52" s="24">
        <f t="shared" si="135"/>
        <v>0</v>
      </c>
      <c r="EK52" s="26"/>
      <c r="EL52" s="24">
        <f t="shared" si="136"/>
        <v>0</v>
      </c>
      <c r="EM52" s="24">
        <f t="shared" si="137"/>
        <v>0</v>
      </c>
      <c r="EN52" s="3"/>
      <c r="EO52" s="26"/>
      <c r="EP52" s="24">
        <f>_xlfn.XLOOKUP(EO52,'[1]DM table'!$E$4:$E$103,'[1]DM table'!$F$4:$F$103,0)</f>
        <v>0</v>
      </c>
      <c r="EQ52" s="26"/>
      <c r="ER52" s="24">
        <f t="shared" si="138"/>
        <v>0</v>
      </c>
      <c r="ES52" s="24">
        <f t="shared" si="139"/>
        <v>0</v>
      </c>
      <c r="ET52" s="3"/>
      <c r="EU52" s="26"/>
      <c r="EV52" s="24">
        <f t="shared" si="140"/>
        <v>0</v>
      </c>
      <c r="EW52" s="26"/>
      <c r="EX52" s="24">
        <f t="shared" si="141"/>
        <v>0</v>
      </c>
      <c r="EY52" s="24">
        <f t="shared" si="142"/>
        <v>0</v>
      </c>
      <c r="EZ52" s="3"/>
      <c r="FA52" s="26"/>
      <c r="FB52" s="24">
        <f t="shared" si="68"/>
        <v>0</v>
      </c>
      <c r="FC52" s="26"/>
      <c r="FD52" s="24">
        <f t="shared" si="69"/>
        <v>0</v>
      </c>
      <c r="FE52" s="24">
        <f t="shared" si="143"/>
        <v>0</v>
      </c>
      <c r="FF52" s="3"/>
      <c r="FG52" s="26"/>
      <c r="FH52" s="24">
        <f t="shared" si="144"/>
        <v>0</v>
      </c>
      <c r="FI52" s="26"/>
      <c r="FJ52" s="24">
        <f t="shared" si="72"/>
        <v>0</v>
      </c>
      <c r="FK52" s="24">
        <f t="shared" si="145"/>
        <v>0</v>
      </c>
    </row>
    <row r="53" spans="1:167" ht="12.75" customHeight="1" x14ac:dyDescent="0.15">
      <c r="A53" s="28" t="s">
        <v>208</v>
      </c>
      <c r="B53" s="28" t="s">
        <v>207</v>
      </c>
      <c r="C53" s="23" t="str">
        <f t="shared" si="81"/>
        <v>Joel Hallman</v>
      </c>
      <c r="D53" s="29" t="s">
        <v>87</v>
      </c>
      <c r="E53" s="20"/>
      <c r="F53" s="55">
        <f t="shared" si="82"/>
        <v>0</v>
      </c>
      <c r="G53" s="55">
        <f>LARGE((Q53,W53,AC53,AI53,AO53,AU53,BA53,BG53,BM53,BS53,BY53,CE53,CK53,CQ53,CW53,DC53,DI53,DO53,DU53,EA53,EG53,EM53,ES53,EY53,FE53,FK53),2)</f>
        <v>0</v>
      </c>
      <c r="H53" s="55">
        <f>LARGE((Q53,W53,AC53,AI53,AO53,AU53,BA53,BG53,BM53,BS53,BY53,CE53,CK53,CQ53,CW53,DC53,DI53,DO53,DU53,EA53,EG53,EM53,ES53,EY53,FE53,FK53),3)</f>
        <v>0</v>
      </c>
      <c r="I53" s="55">
        <f t="shared" si="83"/>
        <v>0</v>
      </c>
      <c r="J53" s="64">
        <f t="shared" si="84"/>
        <v>29</v>
      </c>
      <c r="K53" s="20"/>
      <c r="L53" s="109" t="s">
        <v>241</v>
      </c>
      <c r="M53" s="85"/>
      <c r="N53" s="24">
        <f t="shared" si="3"/>
        <v>0</v>
      </c>
      <c r="O53" s="26"/>
      <c r="P53" s="24">
        <f t="shared" si="4"/>
        <v>0</v>
      </c>
      <c r="Q53" s="24">
        <f t="shared" si="5"/>
        <v>0</v>
      </c>
      <c r="R53" s="3"/>
      <c r="S53" s="26"/>
      <c r="T53" s="24">
        <f>_xlfn.XLOOKUP(S53,'[1]DM table'!$M$4:$M$103,'[1]DM table'!$N$4:$N$103,0)</f>
        <v>0</v>
      </c>
      <c r="U53" s="26"/>
      <c r="V53" s="24">
        <f t="shared" si="6"/>
        <v>0</v>
      </c>
      <c r="W53" s="24">
        <f t="shared" si="7"/>
        <v>0</v>
      </c>
      <c r="X53" s="3"/>
      <c r="Y53" s="26"/>
      <c r="Z53" s="24">
        <f>+_xlfn.XLOOKUP(Y53,'[1]DM table'!$M$4:$M$103,'[1]DM table'!$N$4:$N$103,0)</f>
        <v>0</v>
      </c>
      <c r="AA53" s="26"/>
      <c r="AB53" s="24">
        <f t="shared" si="85"/>
        <v>0</v>
      </c>
      <c r="AC53" s="24">
        <f t="shared" si="86"/>
        <v>0</v>
      </c>
      <c r="AD53" s="3"/>
      <c r="AE53" s="26"/>
      <c r="AF53" s="24">
        <f t="shared" si="87"/>
        <v>0</v>
      </c>
      <c r="AG53" s="26"/>
      <c r="AH53" s="24">
        <f t="shared" si="88"/>
        <v>0</v>
      </c>
      <c r="AI53" s="24">
        <f t="shared" si="89"/>
        <v>0</v>
      </c>
      <c r="AJ53" s="3"/>
      <c r="AK53" s="26"/>
      <c r="AL53" s="24">
        <f t="shared" si="90"/>
        <v>0</v>
      </c>
      <c r="AM53" s="26"/>
      <c r="AN53" s="24">
        <f t="shared" si="91"/>
        <v>0</v>
      </c>
      <c r="AO53" s="24">
        <f t="shared" si="92"/>
        <v>0</v>
      </c>
      <c r="AP53" s="3"/>
      <c r="AQ53" s="26"/>
      <c r="AR53" s="24">
        <f t="shared" si="93"/>
        <v>0</v>
      </c>
      <c r="AS53" s="26"/>
      <c r="AT53" s="24">
        <f t="shared" si="94"/>
        <v>0</v>
      </c>
      <c r="AU53" s="24">
        <f t="shared" si="95"/>
        <v>0</v>
      </c>
      <c r="AV53" s="3"/>
      <c r="AW53" s="26"/>
      <c r="AX53" s="24">
        <f>_xlfn.XLOOKUP(AW53,'[1]DM table'!$A$4:$A$103,'[1]DM table'!$B$4:$B$103,0)</f>
        <v>0</v>
      </c>
      <c r="AY53" s="26"/>
      <c r="AZ53" s="24">
        <f t="shared" si="96"/>
        <v>0</v>
      </c>
      <c r="BA53" s="24">
        <f t="shared" si="97"/>
        <v>0</v>
      </c>
      <c r="BB53" s="3"/>
      <c r="BC53" s="26"/>
      <c r="BD53" s="24">
        <f t="shared" si="98"/>
        <v>0</v>
      </c>
      <c r="BE53" s="26"/>
      <c r="BF53" s="24">
        <f t="shared" si="99"/>
        <v>0</v>
      </c>
      <c r="BG53" s="24">
        <f t="shared" si="100"/>
        <v>0</v>
      </c>
      <c r="BH53" s="3"/>
      <c r="BI53" s="26"/>
      <c r="BJ53" s="24">
        <f>_xlfn.XLOOKUP(BI53,'[1]DM table'!$AC$4:$AC$103,'[1]DM table'!$AD$4:$AD$103,0)</f>
        <v>0</v>
      </c>
      <c r="BK53" s="26"/>
      <c r="BL53" s="24">
        <f t="shared" si="101"/>
        <v>0</v>
      </c>
      <c r="BM53" s="24">
        <f t="shared" si="102"/>
        <v>0</v>
      </c>
      <c r="BN53" s="3"/>
      <c r="BO53" s="26"/>
      <c r="BP53" s="24">
        <f t="shared" si="103"/>
        <v>0</v>
      </c>
      <c r="BQ53" s="26"/>
      <c r="BR53" s="24">
        <f t="shared" si="104"/>
        <v>0</v>
      </c>
      <c r="BS53" s="24">
        <f t="shared" si="105"/>
        <v>0</v>
      </c>
      <c r="BT53" s="3"/>
      <c r="BU53" s="26"/>
      <c r="BV53" s="24">
        <f>_xlfn.XLOOKUP(BU53,'[1]DM table'!$U$4:$U$103,'[1]DM table'!$V$4:$V$103,0)</f>
        <v>0</v>
      </c>
      <c r="BW53" s="26"/>
      <c r="BX53" s="24">
        <f t="shared" si="106"/>
        <v>0</v>
      </c>
      <c r="BY53" s="24">
        <f t="shared" si="107"/>
        <v>0</v>
      </c>
      <c r="BZ53" s="3"/>
      <c r="CA53" s="26"/>
      <c r="CB53" s="24">
        <f t="shared" si="108"/>
        <v>0</v>
      </c>
      <c r="CC53" s="26"/>
      <c r="CD53" s="24">
        <f t="shared" si="109"/>
        <v>0</v>
      </c>
      <c r="CE53" s="24">
        <f t="shared" si="110"/>
        <v>0</v>
      </c>
      <c r="CF53" s="3"/>
      <c r="CG53" s="26"/>
      <c r="CH53" s="24">
        <f t="shared" si="111"/>
        <v>0</v>
      </c>
      <c r="CI53" s="26"/>
      <c r="CJ53" s="24">
        <f t="shared" si="112"/>
        <v>0</v>
      </c>
      <c r="CK53" s="24">
        <f t="shared" si="113"/>
        <v>0</v>
      </c>
      <c r="CL53" s="3"/>
      <c r="CM53" s="26"/>
      <c r="CN53" s="24">
        <f>_xlfn.XLOOKUP(CM53,'[1]DM table'!$A$4:$A$103,'[1]DM table'!$B$4:$B$103,0)</f>
        <v>0</v>
      </c>
      <c r="CO53" s="26"/>
      <c r="CP53" s="24">
        <f t="shared" si="114"/>
        <v>0</v>
      </c>
      <c r="CQ53" s="24">
        <f t="shared" si="115"/>
        <v>0</v>
      </c>
      <c r="CR53" s="3"/>
      <c r="CS53" s="26"/>
      <c r="CT53" s="24">
        <f t="shared" si="116"/>
        <v>0</v>
      </c>
      <c r="CU53" s="26"/>
      <c r="CV53" s="24">
        <f t="shared" si="117"/>
        <v>0</v>
      </c>
      <c r="CW53" s="24">
        <f t="shared" si="118"/>
        <v>0</v>
      </c>
      <c r="CX53" s="3"/>
      <c r="CY53" s="26"/>
      <c r="CZ53" s="24">
        <f t="shared" si="119"/>
        <v>0</v>
      </c>
      <c r="DA53" s="26"/>
      <c r="DB53" s="24">
        <f t="shared" si="120"/>
        <v>0</v>
      </c>
      <c r="DC53" s="24">
        <f t="shared" si="121"/>
        <v>0</v>
      </c>
      <c r="DD53" s="3"/>
      <c r="DE53" s="26"/>
      <c r="DF53" s="24">
        <f t="shared" si="122"/>
        <v>0</v>
      </c>
      <c r="DG53" s="26"/>
      <c r="DH53" s="24">
        <f t="shared" si="123"/>
        <v>0</v>
      </c>
      <c r="DI53" s="24">
        <f t="shared" si="124"/>
        <v>0</v>
      </c>
      <c r="DJ53" s="3"/>
      <c r="DK53" s="26"/>
      <c r="DL53" s="24">
        <f>_xlfn.XLOOKUP(DK53,'[1]DM table'!$A$4:$A$103,'[1]DM table'!$B$4:$B$103,0)</f>
        <v>0</v>
      </c>
      <c r="DM53" s="26"/>
      <c r="DN53" s="24">
        <f t="shared" si="125"/>
        <v>0</v>
      </c>
      <c r="DO53" s="24">
        <f t="shared" si="126"/>
        <v>0</v>
      </c>
      <c r="DP53" s="3"/>
      <c r="DQ53" s="26"/>
      <c r="DR53" s="24">
        <f t="shared" si="127"/>
        <v>0</v>
      </c>
      <c r="DS53" s="26"/>
      <c r="DT53" s="24">
        <f t="shared" si="128"/>
        <v>0</v>
      </c>
      <c r="DU53" s="24">
        <f t="shared" si="129"/>
        <v>0</v>
      </c>
      <c r="DV53" s="3"/>
      <c r="DW53" s="26"/>
      <c r="DX53" s="24">
        <f t="shared" si="130"/>
        <v>0</v>
      </c>
      <c r="DY53" s="26"/>
      <c r="DZ53" s="24">
        <f t="shared" si="131"/>
        <v>0</v>
      </c>
      <c r="EA53" s="24">
        <f t="shared" si="132"/>
        <v>0</v>
      </c>
      <c r="EB53" s="3"/>
      <c r="EC53" s="26"/>
      <c r="ED53" s="24">
        <f>_xlfn.XLOOKUP(EC53,'[1]DM table'!$A$4:$A$103,'[1]DM table'!$B$4:$B$103,0)</f>
        <v>0</v>
      </c>
      <c r="EE53" s="26"/>
      <c r="EF53" s="24">
        <f t="shared" si="133"/>
        <v>0</v>
      </c>
      <c r="EG53" s="24">
        <f t="shared" si="134"/>
        <v>0</v>
      </c>
      <c r="EH53" s="3"/>
      <c r="EI53" s="26"/>
      <c r="EJ53" s="24">
        <f t="shared" si="135"/>
        <v>0</v>
      </c>
      <c r="EK53" s="26"/>
      <c r="EL53" s="24">
        <f t="shared" si="136"/>
        <v>0</v>
      </c>
      <c r="EM53" s="24">
        <f t="shared" si="137"/>
        <v>0</v>
      </c>
      <c r="EN53" s="3"/>
      <c r="EO53" s="26"/>
      <c r="EP53" s="24">
        <f>_xlfn.XLOOKUP(EO53,'[1]DM table'!$E$4:$E$103,'[1]DM table'!$F$4:$F$103,0)</f>
        <v>0</v>
      </c>
      <c r="EQ53" s="26"/>
      <c r="ER53" s="24">
        <f t="shared" si="138"/>
        <v>0</v>
      </c>
      <c r="ES53" s="24">
        <f t="shared" si="139"/>
        <v>0</v>
      </c>
      <c r="ET53" s="3"/>
      <c r="EU53" s="26"/>
      <c r="EV53" s="24">
        <f t="shared" si="140"/>
        <v>0</v>
      </c>
      <c r="EW53" s="26"/>
      <c r="EX53" s="24">
        <f t="shared" si="141"/>
        <v>0</v>
      </c>
      <c r="EY53" s="24">
        <f t="shared" si="142"/>
        <v>0</v>
      </c>
      <c r="EZ53" s="3"/>
      <c r="FA53" s="26"/>
      <c r="FB53" s="24">
        <f t="shared" si="68"/>
        <v>0</v>
      </c>
      <c r="FC53" s="26"/>
      <c r="FD53" s="24">
        <f t="shared" si="69"/>
        <v>0</v>
      </c>
      <c r="FE53" s="24">
        <f t="shared" si="143"/>
        <v>0</v>
      </c>
      <c r="FF53" s="3"/>
      <c r="FG53" s="26"/>
      <c r="FH53" s="24">
        <f t="shared" si="144"/>
        <v>0</v>
      </c>
      <c r="FI53" s="26"/>
      <c r="FJ53" s="24">
        <f t="shared" si="72"/>
        <v>0</v>
      </c>
      <c r="FK53" s="24">
        <f t="shared" si="145"/>
        <v>0</v>
      </c>
    </row>
    <row r="54" spans="1:167" ht="12.75" customHeight="1" x14ac:dyDescent="0.15">
      <c r="A54" s="28" t="s">
        <v>209</v>
      </c>
      <c r="B54" s="28" t="s">
        <v>210</v>
      </c>
      <c r="C54" s="23" t="str">
        <f t="shared" si="81"/>
        <v>Maxwell Shackleton</v>
      </c>
      <c r="D54" s="29" t="s">
        <v>81</v>
      </c>
      <c r="E54" s="20"/>
      <c r="F54" s="55">
        <f t="shared" si="82"/>
        <v>0</v>
      </c>
      <c r="G54" s="55">
        <f>LARGE((Q54,W54,AC54,AI54,AO54,AU54,BA54,BG54,BM54,BS54,BY54,CE54,CK54,CQ54,CW54,DC54,DI54,DO54,DU54,EA54,EG54,EM54,ES54,EY54,FE54,FK54),2)</f>
        <v>0</v>
      </c>
      <c r="H54" s="55">
        <f>LARGE((Q54,W54,AC54,AI54,AO54,AU54,BA54,BG54,BM54,BS54,BY54,CE54,CK54,CQ54,CW54,DC54,DI54,DO54,DU54,EA54,EG54,EM54,ES54,EY54,FE54,FK54),3)</f>
        <v>0</v>
      </c>
      <c r="I54" s="55">
        <f t="shared" si="83"/>
        <v>0</v>
      </c>
      <c r="J54" s="64">
        <f t="shared" si="84"/>
        <v>29</v>
      </c>
      <c r="K54" s="20"/>
      <c r="L54" s="109" t="s">
        <v>242</v>
      </c>
      <c r="M54" s="85"/>
      <c r="N54" s="24">
        <f t="shared" si="3"/>
        <v>0</v>
      </c>
      <c r="O54" s="26"/>
      <c r="P54" s="24">
        <f t="shared" si="4"/>
        <v>0</v>
      </c>
      <c r="Q54" s="24">
        <f t="shared" si="5"/>
        <v>0</v>
      </c>
      <c r="R54" s="3"/>
      <c r="S54" s="26"/>
      <c r="T54" s="24">
        <f>_xlfn.XLOOKUP(S54,'[1]DM table'!$M$4:$M$103,'[1]DM table'!$N$4:$N$103,0)</f>
        <v>0</v>
      </c>
      <c r="U54" s="26"/>
      <c r="V54" s="24">
        <f t="shared" si="6"/>
        <v>0</v>
      </c>
      <c r="W54" s="24">
        <f t="shared" si="7"/>
        <v>0</v>
      </c>
      <c r="X54" s="3"/>
      <c r="Y54" s="26"/>
      <c r="Z54" s="24">
        <f>+_xlfn.XLOOKUP(Y54,'[1]DM table'!$M$4:$M$103,'[1]DM table'!$N$4:$N$103,0)</f>
        <v>0</v>
      </c>
      <c r="AA54" s="26"/>
      <c r="AB54" s="24">
        <f t="shared" si="85"/>
        <v>0</v>
      </c>
      <c r="AC54" s="24">
        <f t="shared" si="86"/>
        <v>0</v>
      </c>
      <c r="AD54" s="3"/>
      <c r="AE54" s="26"/>
      <c r="AF54" s="24">
        <f t="shared" si="87"/>
        <v>0</v>
      </c>
      <c r="AG54" s="26"/>
      <c r="AH54" s="24">
        <f t="shared" si="88"/>
        <v>0</v>
      </c>
      <c r="AI54" s="24">
        <f t="shared" si="89"/>
        <v>0</v>
      </c>
      <c r="AJ54" s="3"/>
      <c r="AK54" s="26"/>
      <c r="AL54" s="24">
        <f t="shared" si="90"/>
        <v>0</v>
      </c>
      <c r="AM54" s="26"/>
      <c r="AN54" s="24">
        <f t="shared" si="91"/>
        <v>0</v>
      </c>
      <c r="AO54" s="24">
        <f t="shared" si="92"/>
        <v>0</v>
      </c>
      <c r="AP54" s="3"/>
      <c r="AQ54" s="26"/>
      <c r="AR54" s="24">
        <f t="shared" si="93"/>
        <v>0</v>
      </c>
      <c r="AS54" s="26"/>
      <c r="AT54" s="24">
        <f t="shared" si="94"/>
        <v>0</v>
      </c>
      <c r="AU54" s="24">
        <f t="shared" si="95"/>
        <v>0</v>
      </c>
      <c r="AV54" s="3"/>
      <c r="AW54" s="26"/>
      <c r="AX54" s="24">
        <f>_xlfn.XLOOKUP(AW54,'[1]DM table'!$A$4:$A$103,'[1]DM table'!$B$4:$B$103,0)</f>
        <v>0</v>
      </c>
      <c r="AY54" s="26"/>
      <c r="AZ54" s="24">
        <f t="shared" si="96"/>
        <v>0</v>
      </c>
      <c r="BA54" s="24">
        <f t="shared" si="97"/>
        <v>0</v>
      </c>
      <c r="BB54" s="3"/>
      <c r="BC54" s="26"/>
      <c r="BD54" s="24">
        <f t="shared" si="98"/>
        <v>0</v>
      </c>
      <c r="BE54" s="26"/>
      <c r="BF54" s="24">
        <f t="shared" si="99"/>
        <v>0</v>
      </c>
      <c r="BG54" s="24">
        <f t="shared" si="100"/>
        <v>0</v>
      </c>
      <c r="BH54" s="3"/>
      <c r="BI54" s="26"/>
      <c r="BJ54" s="24">
        <f>_xlfn.XLOOKUP(BI54,'[1]DM table'!$AC$4:$AC$103,'[1]DM table'!$AD$4:$AD$103,0)</f>
        <v>0</v>
      </c>
      <c r="BK54" s="26"/>
      <c r="BL54" s="24">
        <f t="shared" si="101"/>
        <v>0</v>
      </c>
      <c r="BM54" s="24">
        <f t="shared" si="102"/>
        <v>0</v>
      </c>
      <c r="BN54" s="3"/>
      <c r="BO54" s="26"/>
      <c r="BP54" s="24">
        <f t="shared" si="103"/>
        <v>0</v>
      </c>
      <c r="BQ54" s="26"/>
      <c r="BR54" s="24">
        <f t="shared" si="104"/>
        <v>0</v>
      </c>
      <c r="BS54" s="24">
        <f t="shared" si="105"/>
        <v>0</v>
      </c>
      <c r="BT54" s="3"/>
      <c r="BU54" s="26"/>
      <c r="BV54" s="24">
        <f>_xlfn.XLOOKUP(BU54,'[1]DM table'!$U$4:$U$103,'[1]DM table'!$V$4:$V$103,0)</f>
        <v>0</v>
      </c>
      <c r="BW54" s="26"/>
      <c r="BX54" s="24">
        <f t="shared" si="106"/>
        <v>0</v>
      </c>
      <c r="BY54" s="24">
        <f t="shared" si="107"/>
        <v>0</v>
      </c>
      <c r="BZ54" s="3"/>
      <c r="CA54" s="26"/>
      <c r="CB54" s="24">
        <f t="shared" si="108"/>
        <v>0</v>
      </c>
      <c r="CC54" s="26"/>
      <c r="CD54" s="24">
        <f t="shared" si="109"/>
        <v>0</v>
      </c>
      <c r="CE54" s="24">
        <f t="shared" si="110"/>
        <v>0</v>
      </c>
      <c r="CF54" s="3"/>
      <c r="CG54" s="26"/>
      <c r="CH54" s="24">
        <f t="shared" si="111"/>
        <v>0</v>
      </c>
      <c r="CI54" s="26"/>
      <c r="CJ54" s="24">
        <f t="shared" si="112"/>
        <v>0</v>
      </c>
      <c r="CK54" s="24">
        <f t="shared" si="113"/>
        <v>0</v>
      </c>
      <c r="CL54" s="3"/>
      <c r="CM54" s="26"/>
      <c r="CN54" s="24">
        <f>_xlfn.XLOOKUP(CM54,'[1]DM table'!$A$4:$A$103,'[1]DM table'!$B$4:$B$103,0)</f>
        <v>0</v>
      </c>
      <c r="CO54" s="26"/>
      <c r="CP54" s="24">
        <f t="shared" si="114"/>
        <v>0</v>
      </c>
      <c r="CQ54" s="24">
        <f t="shared" si="115"/>
        <v>0</v>
      </c>
      <c r="CR54" s="3"/>
      <c r="CS54" s="26"/>
      <c r="CT54" s="24">
        <f t="shared" si="116"/>
        <v>0</v>
      </c>
      <c r="CU54" s="26"/>
      <c r="CV54" s="24">
        <f t="shared" si="117"/>
        <v>0</v>
      </c>
      <c r="CW54" s="24">
        <f t="shared" si="118"/>
        <v>0</v>
      </c>
      <c r="CX54" s="3"/>
      <c r="CY54" s="26"/>
      <c r="CZ54" s="24">
        <f t="shared" si="119"/>
        <v>0</v>
      </c>
      <c r="DA54" s="26"/>
      <c r="DB54" s="24">
        <f t="shared" si="120"/>
        <v>0</v>
      </c>
      <c r="DC54" s="24">
        <f t="shared" si="121"/>
        <v>0</v>
      </c>
      <c r="DD54" s="3"/>
      <c r="DE54" s="26"/>
      <c r="DF54" s="24">
        <f t="shared" si="122"/>
        <v>0</v>
      </c>
      <c r="DG54" s="26"/>
      <c r="DH54" s="24">
        <f t="shared" si="123"/>
        <v>0</v>
      </c>
      <c r="DI54" s="24">
        <f t="shared" si="124"/>
        <v>0</v>
      </c>
      <c r="DJ54" s="3"/>
      <c r="DK54" s="26"/>
      <c r="DL54" s="24">
        <f>_xlfn.XLOOKUP(DK54,'[1]DM table'!$A$4:$A$103,'[1]DM table'!$B$4:$B$103,0)</f>
        <v>0</v>
      </c>
      <c r="DM54" s="26"/>
      <c r="DN54" s="24">
        <f t="shared" si="125"/>
        <v>0</v>
      </c>
      <c r="DO54" s="24">
        <f t="shared" si="126"/>
        <v>0</v>
      </c>
      <c r="DP54" s="3"/>
      <c r="DQ54" s="26"/>
      <c r="DR54" s="24">
        <f t="shared" si="127"/>
        <v>0</v>
      </c>
      <c r="DS54" s="26"/>
      <c r="DT54" s="24">
        <f t="shared" si="128"/>
        <v>0</v>
      </c>
      <c r="DU54" s="24">
        <f t="shared" si="129"/>
        <v>0</v>
      </c>
      <c r="DV54" s="3"/>
      <c r="DW54" s="26"/>
      <c r="DX54" s="24">
        <f t="shared" si="130"/>
        <v>0</v>
      </c>
      <c r="DY54" s="26"/>
      <c r="DZ54" s="24">
        <f t="shared" si="131"/>
        <v>0</v>
      </c>
      <c r="EA54" s="24">
        <f t="shared" si="132"/>
        <v>0</v>
      </c>
      <c r="EB54" s="3"/>
      <c r="EC54" s="26"/>
      <c r="ED54" s="24">
        <f>_xlfn.XLOOKUP(EC54,'[1]DM table'!$A$4:$A$103,'[1]DM table'!$B$4:$B$103,0)</f>
        <v>0</v>
      </c>
      <c r="EE54" s="26"/>
      <c r="EF54" s="24">
        <f t="shared" si="133"/>
        <v>0</v>
      </c>
      <c r="EG54" s="24">
        <f t="shared" si="134"/>
        <v>0</v>
      </c>
      <c r="EH54" s="3"/>
      <c r="EI54" s="26"/>
      <c r="EJ54" s="24">
        <f t="shared" si="135"/>
        <v>0</v>
      </c>
      <c r="EK54" s="26"/>
      <c r="EL54" s="24">
        <f t="shared" si="136"/>
        <v>0</v>
      </c>
      <c r="EM54" s="24">
        <f t="shared" si="137"/>
        <v>0</v>
      </c>
      <c r="EN54" s="3"/>
      <c r="EO54" s="26"/>
      <c r="EP54" s="24">
        <f>_xlfn.XLOOKUP(EO54,'[1]DM table'!$E$4:$E$103,'[1]DM table'!$F$4:$F$103,0)</f>
        <v>0</v>
      </c>
      <c r="EQ54" s="26"/>
      <c r="ER54" s="24">
        <f t="shared" si="138"/>
        <v>0</v>
      </c>
      <c r="ES54" s="24">
        <f t="shared" si="139"/>
        <v>0</v>
      </c>
      <c r="ET54" s="3"/>
      <c r="EU54" s="26"/>
      <c r="EV54" s="24">
        <f t="shared" si="140"/>
        <v>0</v>
      </c>
      <c r="EW54" s="26"/>
      <c r="EX54" s="24">
        <f t="shared" si="141"/>
        <v>0</v>
      </c>
      <c r="EY54" s="24">
        <f t="shared" si="142"/>
        <v>0</v>
      </c>
      <c r="EZ54" s="3"/>
      <c r="FA54" s="26"/>
      <c r="FB54" s="24">
        <f t="shared" si="68"/>
        <v>0</v>
      </c>
      <c r="FC54" s="26"/>
      <c r="FD54" s="24">
        <f t="shared" si="69"/>
        <v>0</v>
      </c>
      <c r="FE54" s="24">
        <f t="shared" si="143"/>
        <v>0</v>
      </c>
      <c r="FF54" s="3"/>
      <c r="FG54" s="26"/>
      <c r="FH54" s="24">
        <f t="shared" si="144"/>
        <v>0</v>
      </c>
      <c r="FI54" s="26"/>
      <c r="FJ54" s="24">
        <f t="shared" si="72"/>
        <v>0</v>
      </c>
      <c r="FK54" s="24">
        <f t="shared" si="145"/>
        <v>0</v>
      </c>
    </row>
    <row r="55" spans="1:167" ht="12.75" customHeight="1" x14ac:dyDescent="0.15">
      <c r="A55" s="28" t="s">
        <v>277</v>
      </c>
      <c r="B55" s="28" t="s">
        <v>135</v>
      </c>
      <c r="C55" s="23" t="str">
        <f t="shared" si="81"/>
        <v>Isaac Gramaglia</v>
      </c>
      <c r="D55" s="29" t="s">
        <v>96</v>
      </c>
      <c r="E55" s="20"/>
      <c r="F55" s="55">
        <f t="shared" ref="F55:F85" si="146">MAX(Q55,W55,AC55,AI55,AO55,AU55,BA55,BG55,BM55,BS55,BY55,CE55,CK55,CQ55,CW55,DC55,DI55,DO55,DU55,EA55,EG55,EM55,ES55,EY55,FE55,FK55)</f>
        <v>392.81496062992125</v>
      </c>
      <c r="G55" s="55">
        <f>LARGE((Q55,W55,AC55,AI55,AO55,AU55,BA55,BG55,BM55,BS55,BY55,CE55,CK55,CQ55,CW55,DC55,DI55,DO55,DU55,EA55,EG55,EM55,ES55,EY55,FE55,FK55),2)</f>
        <v>314.08525129168623</v>
      </c>
      <c r="H55" s="55">
        <f>LARGE((Q55,W55,AC55,AI55,AO55,AU55,BA55,BG55,BM55,BS55,BY55,CE55,CK55,CQ55,CW55,DC55,DI55,DO55,DU55,EA55,EG55,EM55,ES55,EY55,FE55,FK55),3)</f>
        <v>178.12543360621621</v>
      </c>
      <c r="I55" s="55">
        <f t="shared" si="83"/>
        <v>885.02564552782371</v>
      </c>
      <c r="J55" s="64">
        <f t="shared" si="84"/>
        <v>11</v>
      </c>
      <c r="K55" s="20"/>
      <c r="L55" s="86" t="s">
        <v>280</v>
      </c>
      <c r="M55" s="85"/>
      <c r="N55" s="24">
        <f t="shared" si="3"/>
        <v>0</v>
      </c>
      <c r="O55" s="26"/>
      <c r="P55" s="24">
        <f t="shared" si="4"/>
        <v>0</v>
      </c>
      <c r="Q55" s="24">
        <f t="shared" si="5"/>
        <v>0</v>
      </c>
      <c r="R55" s="3"/>
      <c r="S55" s="26"/>
      <c r="T55" s="24">
        <f>_xlfn.XLOOKUP(S55,'[1]DM table'!$M$4:$M$103,'[1]DM table'!$N$4:$N$103,0)</f>
        <v>0</v>
      </c>
      <c r="U55" s="26"/>
      <c r="V55" s="24">
        <f t="shared" si="6"/>
        <v>0</v>
      </c>
      <c r="W55" s="24">
        <f t="shared" si="7"/>
        <v>0</v>
      </c>
      <c r="X55" s="3"/>
      <c r="Y55" s="26"/>
      <c r="Z55" s="24">
        <f>+_xlfn.XLOOKUP(Y55,'[1]DM table'!$M$4:$M$103,'[1]DM table'!$N$4:$N$103,0)</f>
        <v>0</v>
      </c>
      <c r="AA55" s="26"/>
      <c r="AB55" s="24">
        <f t="shared" si="85"/>
        <v>0</v>
      </c>
      <c r="AC55" s="24">
        <f t="shared" si="86"/>
        <v>0</v>
      </c>
      <c r="AD55" s="3"/>
      <c r="AE55" s="26"/>
      <c r="AF55" s="24">
        <f t="shared" si="87"/>
        <v>0</v>
      </c>
      <c r="AG55" s="26"/>
      <c r="AH55" s="24">
        <f t="shared" si="88"/>
        <v>0</v>
      </c>
      <c r="AI55" s="24">
        <f t="shared" si="89"/>
        <v>0</v>
      </c>
      <c r="AJ55" s="3"/>
      <c r="AK55" s="26"/>
      <c r="AL55" s="24">
        <f t="shared" si="90"/>
        <v>0</v>
      </c>
      <c r="AM55" s="26"/>
      <c r="AN55" s="24">
        <f t="shared" si="91"/>
        <v>0</v>
      </c>
      <c r="AO55" s="24">
        <f t="shared" si="92"/>
        <v>0</v>
      </c>
      <c r="AP55" s="3"/>
      <c r="AQ55" s="26">
        <v>15.96</v>
      </c>
      <c r="AR55" s="24">
        <f t="shared" si="93"/>
        <v>168</v>
      </c>
      <c r="AS55" s="26"/>
      <c r="AT55" s="24">
        <f t="shared" si="94"/>
        <v>0</v>
      </c>
      <c r="AU55" s="24">
        <f t="shared" si="95"/>
        <v>168</v>
      </c>
      <c r="AV55" s="3"/>
      <c r="AW55" s="26"/>
      <c r="AX55" s="24">
        <f>_xlfn.XLOOKUP(AW55,'[1]DM table'!$A$4:$A$103,'[1]DM table'!$B$4:$B$103,0)</f>
        <v>0</v>
      </c>
      <c r="AY55" s="26"/>
      <c r="AZ55" s="24">
        <f t="shared" si="96"/>
        <v>0</v>
      </c>
      <c r="BA55" s="24">
        <f t="shared" si="97"/>
        <v>0</v>
      </c>
      <c r="BB55" s="3"/>
      <c r="BC55" s="26">
        <v>19.75</v>
      </c>
      <c r="BD55" s="24">
        <f t="shared" si="98"/>
        <v>178.12543360621621</v>
      </c>
      <c r="BE55" s="26"/>
      <c r="BF55" s="24">
        <f t="shared" si="99"/>
        <v>0</v>
      </c>
      <c r="BG55" s="24">
        <f t="shared" si="100"/>
        <v>178.12543360621621</v>
      </c>
      <c r="BH55" s="3"/>
      <c r="BI55" s="26"/>
      <c r="BJ55" s="24">
        <f>_xlfn.XLOOKUP(BI55,'[1]DM table'!$AC$4:$AC$103,'[1]DM table'!$AD$4:$AD$103,0)</f>
        <v>0</v>
      </c>
      <c r="BK55" s="26"/>
      <c r="BL55" s="24">
        <f t="shared" si="101"/>
        <v>0</v>
      </c>
      <c r="BM55" s="24">
        <f t="shared" si="102"/>
        <v>0</v>
      </c>
      <c r="BN55" s="3"/>
      <c r="BO55" s="26"/>
      <c r="BP55" s="24">
        <f t="shared" si="103"/>
        <v>0</v>
      </c>
      <c r="BQ55" s="26"/>
      <c r="BR55" s="24">
        <f t="shared" si="104"/>
        <v>0</v>
      </c>
      <c r="BS55" s="24">
        <f t="shared" si="105"/>
        <v>0</v>
      </c>
      <c r="BT55" s="3"/>
      <c r="BU55" s="26"/>
      <c r="BV55" s="24">
        <f>_xlfn.XLOOKUP(BU55,'[1]DM table'!$U$4:$U$103,'[1]DM table'!$V$4:$V$103,0)</f>
        <v>0</v>
      </c>
      <c r="BW55" s="26"/>
      <c r="BX55" s="24">
        <f t="shared" si="106"/>
        <v>0</v>
      </c>
      <c r="BY55" s="24">
        <f t="shared" si="107"/>
        <v>0</v>
      </c>
      <c r="BZ55" s="3"/>
      <c r="CA55" s="26"/>
      <c r="CB55" s="24">
        <f t="shared" si="108"/>
        <v>0</v>
      </c>
      <c r="CC55" s="26"/>
      <c r="CD55" s="24">
        <f t="shared" si="109"/>
        <v>0</v>
      </c>
      <c r="CE55" s="24">
        <f t="shared" si="110"/>
        <v>0</v>
      </c>
      <c r="CF55" s="3"/>
      <c r="CG55" s="26"/>
      <c r="CH55" s="24">
        <f t="shared" si="111"/>
        <v>0</v>
      </c>
      <c r="CI55" s="26"/>
      <c r="CJ55" s="24">
        <f t="shared" si="112"/>
        <v>0</v>
      </c>
      <c r="CK55" s="24">
        <f t="shared" si="113"/>
        <v>0</v>
      </c>
      <c r="CL55" s="3"/>
      <c r="CM55" s="26"/>
      <c r="CN55" s="24">
        <f>_xlfn.XLOOKUP(CM55,'[1]DM table'!$A$4:$A$103,'[1]DM table'!$B$4:$B$103,0)</f>
        <v>0</v>
      </c>
      <c r="CO55" s="26"/>
      <c r="CP55" s="24">
        <f t="shared" si="114"/>
        <v>0</v>
      </c>
      <c r="CQ55" s="24">
        <f t="shared" si="115"/>
        <v>0</v>
      </c>
      <c r="CR55" s="3"/>
      <c r="CS55" s="26"/>
      <c r="CT55" s="24">
        <f t="shared" si="116"/>
        <v>0</v>
      </c>
      <c r="CU55" s="26"/>
      <c r="CV55" s="24">
        <f t="shared" si="117"/>
        <v>0</v>
      </c>
      <c r="CW55" s="24">
        <f t="shared" si="118"/>
        <v>0</v>
      </c>
      <c r="CX55" s="3"/>
      <c r="CY55" s="26"/>
      <c r="CZ55" s="24">
        <f t="shared" si="119"/>
        <v>0</v>
      </c>
      <c r="DA55" s="26"/>
      <c r="DB55" s="24">
        <f t="shared" si="120"/>
        <v>0</v>
      </c>
      <c r="DC55" s="24">
        <f t="shared" si="121"/>
        <v>0</v>
      </c>
      <c r="DD55" s="3"/>
      <c r="DE55" s="26"/>
      <c r="DF55" s="24">
        <f t="shared" si="122"/>
        <v>0</v>
      </c>
      <c r="DG55" s="26"/>
      <c r="DH55" s="24">
        <f t="shared" si="123"/>
        <v>0</v>
      </c>
      <c r="DI55" s="24">
        <f t="shared" si="124"/>
        <v>0</v>
      </c>
      <c r="DJ55" s="3"/>
      <c r="DK55" s="26"/>
      <c r="DL55" s="24">
        <f>_xlfn.XLOOKUP(DK55,'[1]DM table'!$A$4:$A$103,'[1]DM table'!$B$4:$B$103,0)</f>
        <v>0</v>
      </c>
      <c r="DM55" s="26"/>
      <c r="DN55" s="24">
        <f t="shared" si="125"/>
        <v>0</v>
      </c>
      <c r="DO55" s="24">
        <f t="shared" si="126"/>
        <v>0</v>
      </c>
      <c r="DP55" s="3"/>
      <c r="DQ55" s="26">
        <v>52.19</v>
      </c>
      <c r="DR55" s="24">
        <f t="shared" si="127"/>
        <v>392.81496062992125</v>
      </c>
      <c r="DS55" s="26"/>
      <c r="DT55" s="24">
        <f t="shared" si="128"/>
        <v>0</v>
      </c>
      <c r="DU55" s="24">
        <f t="shared" si="129"/>
        <v>392.81496062992125</v>
      </c>
      <c r="DV55" s="3"/>
      <c r="DW55" s="26">
        <v>41.15</v>
      </c>
      <c r="DX55" s="24">
        <f t="shared" si="130"/>
        <v>314.08525129168623</v>
      </c>
      <c r="DY55" s="26"/>
      <c r="DZ55" s="24">
        <f t="shared" si="131"/>
        <v>0</v>
      </c>
      <c r="EA55" s="24">
        <f t="shared" si="132"/>
        <v>314.08525129168623</v>
      </c>
      <c r="EB55" s="3"/>
      <c r="EC55" s="26"/>
      <c r="ED55" s="24">
        <f>_xlfn.XLOOKUP(EC55,'[1]DM table'!$A$4:$A$103,'[1]DM table'!$B$4:$B$103,0)</f>
        <v>0</v>
      </c>
      <c r="EE55" s="26"/>
      <c r="EF55" s="24">
        <f t="shared" si="133"/>
        <v>0</v>
      </c>
      <c r="EG55" s="24">
        <f t="shared" si="134"/>
        <v>0</v>
      </c>
      <c r="EH55" s="3"/>
      <c r="EI55" s="26"/>
      <c r="EJ55" s="24">
        <f t="shared" si="135"/>
        <v>0</v>
      </c>
      <c r="EK55" s="26"/>
      <c r="EL55" s="24">
        <f t="shared" si="136"/>
        <v>0</v>
      </c>
      <c r="EM55" s="24">
        <f t="shared" si="137"/>
        <v>0</v>
      </c>
      <c r="EN55" s="3"/>
      <c r="EO55" s="26"/>
      <c r="EP55" s="24">
        <f>_xlfn.XLOOKUP(EO55,'[1]DM table'!$E$4:$E$103,'[1]DM table'!$F$4:$F$103,0)</f>
        <v>0</v>
      </c>
      <c r="EQ55" s="26"/>
      <c r="ER55" s="24">
        <f t="shared" si="138"/>
        <v>0</v>
      </c>
      <c r="ES55" s="24">
        <f t="shared" si="139"/>
        <v>0</v>
      </c>
      <c r="ET55" s="3"/>
      <c r="EU55" s="26"/>
      <c r="EV55" s="24">
        <f t="shared" si="140"/>
        <v>0</v>
      </c>
      <c r="EW55" s="26"/>
      <c r="EX55" s="24">
        <f t="shared" si="141"/>
        <v>0</v>
      </c>
      <c r="EY55" s="24">
        <f t="shared" si="142"/>
        <v>0</v>
      </c>
      <c r="EZ55" s="3"/>
      <c r="FA55" s="26"/>
      <c r="FB55" s="24">
        <f t="shared" si="68"/>
        <v>0</v>
      </c>
      <c r="FC55" s="26"/>
      <c r="FD55" s="24">
        <f t="shared" si="69"/>
        <v>0</v>
      </c>
      <c r="FE55" s="24">
        <f t="shared" si="143"/>
        <v>0</v>
      </c>
      <c r="FF55" s="3"/>
      <c r="FG55" s="26"/>
      <c r="FH55" s="24">
        <f t="shared" si="144"/>
        <v>0</v>
      </c>
      <c r="FI55" s="26"/>
      <c r="FJ55" s="24">
        <f t="shared" si="72"/>
        <v>0</v>
      </c>
      <c r="FK55" s="24">
        <f t="shared" si="145"/>
        <v>0</v>
      </c>
    </row>
    <row r="56" spans="1:167" ht="12.75" customHeight="1" x14ac:dyDescent="0.15">
      <c r="A56" s="28" t="s">
        <v>278</v>
      </c>
      <c r="B56" s="28" t="s">
        <v>279</v>
      </c>
      <c r="C56" s="23" t="str">
        <f t="shared" si="81"/>
        <v>Rykier Decore</v>
      </c>
      <c r="D56" s="29" t="s">
        <v>96</v>
      </c>
      <c r="E56" s="20"/>
      <c r="F56" s="55">
        <f t="shared" si="146"/>
        <v>0</v>
      </c>
      <c r="G56" s="55">
        <f>LARGE((Q56,W56,AC56,AI56,AO56,AU56,BA56,BG56,BM56,BS56,BY56,CE56,CK56,CQ56,CW56,DC56,DI56,DO56,DU56,EA56,EG56,EM56,ES56,EY56,FE56,FK56),2)</f>
        <v>0</v>
      </c>
      <c r="H56" s="55">
        <f>LARGE((Q56,W56,AC56,AI56,AO56,AU56,BA56,BG56,BM56,BS56,BY56,CE56,CK56,CQ56,CW56,DC56,DI56,DO56,DU56,EA56,EG56,EM56,ES56,EY56,FE56,FK56),3)</f>
        <v>0</v>
      </c>
      <c r="I56" s="55">
        <f t="shared" si="83"/>
        <v>0</v>
      </c>
      <c r="J56" s="64">
        <f t="shared" si="84"/>
        <v>29</v>
      </c>
      <c r="K56" s="20"/>
      <c r="L56" s="86" t="s">
        <v>281</v>
      </c>
      <c r="M56" s="85"/>
      <c r="N56" s="24">
        <f t="shared" si="3"/>
        <v>0</v>
      </c>
      <c r="O56" s="26"/>
      <c r="P56" s="24">
        <f t="shared" si="4"/>
        <v>0</v>
      </c>
      <c r="Q56" s="24">
        <f t="shared" si="5"/>
        <v>0</v>
      </c>
      <c r="R56" s="3"/>
      <c r="S56" s="26"/>
      <c r="T56" s="24">
        <f>_xlfn.XLOOKUP(S56,'[1]DM table'!$M$4:$M$103,'[1]DM table'!$N$4:$N$103,0)</f>
        <v>0</v>
      </c>
      <c r="U56" s="26"/>
      <c r="V56" s="24">
        <f t="shared" si="6"/>
        <v>0</v>
      </c>
      <c r="W56" s="24">
        <f t="shared" si="7"/>
        <v>0</v>
      </c>
      <c r="X56" s="3"/>
      <c r="Y56" s="26"/>
      <c r="Z56" s="24">
        <f>+_xlfn.XLOOKUP(Y56,'[1]DM table'!$M$4:$M$103,'[1]DM table'!$N$4:$N$103,0)</f>
        <v>0</v>
      </c>
      <c r="AA56" s="26"/>
      <c r="AB56" s="24">
        <f t="shared" si="85"/>
        <v>0</v>
      </c>
      <c r="AC56" s="24">
        <f t="shared" si="86"/>
        <v>0</v>
      </c>
      <c r="AD56" s="3"/>
      <c r="AE56" s="26"/>
      <c r="AF56" s="24">
        <f t="shared" si="87"/>
        <v>0</v>
      </c>
      <c r="AG56" s="26"/>
      <c r="AH56" s="24">
        <f t="shared" si="88"/>
        <v>0</v>
      </c>
      <c r="AI56" s="24">
        <f t="shared" si="89"/>
        <v>0</v>
      </c>
      <c r="AJ56" s="3"/>
      <c r="AK56" s="26"/>
      <c r="AL56" s="24">
        <f t="shared" si="90"/>
        <v>0</v>
      </c>
      <c r="AM56" s="26"/>
      <c r="AN56" s="24">
        <f t="shared" si="91"/>
        <v>0</v>
      </c>
      <c r="AO56" s="24">
        <f t="shared" si="92"/>
        <v>0</v>
      </c>
      <c r="AP56" s="3"/>
      <c r="AQ56" s="26"/>
      <c r="AR56" s="24">
        <f t="shared" si="93"/>
        <v>0</v>
      </c>
      <c r="AS56" s="26"/>
      <c r="AT56" s="24">
        <f t="shared" si="94"/>
        <v>0</v>
      </c>
      <c r="AU56" s="24">
        <f t="shared" si="95"/>
        <v>0</v>
      </c>
      <c r="AV56" s="3"/>
      <c r="AW56" s="26"/>
      <c r="AX56" s="24">
        <f>_xlfn.XLOOKUP(AW56,'[1]DM table'!$A$4:$A$103,'[1]DM table'!$B$4:$B$103,0)</f>
        <v>0</v>
      </c>
      <c r="AY56" s="26"/>
      <c r="AZ56" s="24">
        <f t="shared" si="96"/>
        <v>0</v>
      </c>
      <c r="BA56" s="24">
        <f t="shared" si="97"/>
        <v>0</v>
      </c>
      <c r="BB56" s="3"/>
      <c r="BC56" s="26"/>
      <c r="BD56" s="24">
        <f t="shared" si="98"/>
        <v>0</v>
      </c>
      <c r="BE56" s="26"/>
      <c r="BF56" s="24">
        <f t="shared" si="99"/>
        <v>0</v>
      </c>
      <c r="BG56" s="24">
        <f t="shared" si="100"/>
        <v>0</v>
      </c>
      <c r="BH56" s="3"/>
      <c r="BI56" s="26"/>
      <c r="BJ56" s="24">
        <f>_xlfn.XLOOKUP(BI56,'[1]DM table'!$AC$4:$AC$103,'[1]DM table'!$AD$4:$AD$103,0)</f>
        <v>0</v>
      </c>
      <c r="BK56" s="26"/>
      <c r="BL56" s="24">
        <f t="shared" si="101"/>
        <v>0</v>
      </c>
      <c r="BM56" s="24">
        <f t="shared" si="102"/>
        <v>0</v>
      </c>
      <c r="BN56" s="3"/>
      <c r="BO56" s="26"/>
      <c r="BP56" s="24">
        <f t="shared" si="103"/>
        <v>0</v>
      </c>
      <c r="BQ56" s="26"/>
      <c r="BR56" s="24">
        <f t="shared" si="104"/>
        <v>0</v>
      </c>
      <c r="BS56" s="24">
        <f t="shared" si="105"/>
        <v>0</v>
      </c>
      <c r="BT56" s="3"/>
      <c r="BU56" s="26"/>
      <c r="BV56" s="24">
        <f>_xlfn.XLOOKUP(BU56,'[1]DM table'!$U$4:$U$103,'[1]DM table'!$V$4:$V$103,0)</f>
        <v>0</v>
      </c>
      <c r="BW56" s="26"/>
      <c r="BX56" s="24">
        <f t="shared" si="106"/>
        <v>0</v>
      </c>
      <c r="BY56" s="24">
        <f t="shared" si="107"/>
        <v>0</v>
      </c>
      <c r="BZ56" s="3"/>
      <c r="CA56" s="26"/>
      <c r="CB56" s="24">
        <f t="shared" si="108"/>
        <v>0</v>
      </c>
      <c r="CC56" s="26"/>
      <c r="CD56" s="24">
        <f t="shared" si="109"/>
        <v>0</v>
      </c>
      <c r="CE56" s="24">
        <f t="shared" si="110"/>
        <v>0</v>
      </c>
      <c r="CF56" s="3"/>
      <c r="CG56" s="26"/>
      <c r="CH56" s="24">
        <f t="shared" si="111"/>
        <v>0</v>
      </c>
      <c r="CI56" s="26"/>
      <c r="CJ56" s="24">
        <f t="shared" si="112"/>
        <v>0</v>
      </c>
      <c r="CK56" s="24">
        <f t="shared" si="113"/>
        <v>0</v>
      </c>
      <c r="CL56" s="3"/>
      <c r="CM56" s="26"/>
      <c r="CN56" s="24">
        <f>_xlfn.XLOOKUP(CM56,'[1]DM table'!$A$4:$A$103,'[1]DM table'!$B$4:$B$103,0)</f>
        <v>0</v>
      </c>
      <c r="CO56" s="26"/>
      <c r="CP56" s="24">
        <f t="shared" si="114"/>
        <v>0</v>
      </c>
      <c r="CQ56" s="24">
        <f t="shared" si="115"/>
        <v>0</v>
      </c>
      <c r="CR56" s="3"/>
      <c r="CS56" s="26"/>
      <c r="CT56" s="24">
        <f t="shared" si="116"/>
        <v>0</v>
      </c>
      <c r="CU56" s="26"/>
      <c r="CV56" s="24">
        <f t="shared" si="117"/>
        <v>0</v>
      </c>
      <c r="CW56" s="24">
        <f t="shared" si="118"/>
        <v>0</v>
      </c>
      <c r="CX56" s="3"/>
      <c r="CY56" s="26"/>
      <c r="CZ56" s="24">
        <f t="shared" si="119"/>
        <v>0</v>
      </c>
      <c r="DA56" s="26"/>
      <c r="DB56" s="24">
        <f t="shared" si="120"/>
        <v>0</v>
      </c>
      <c r="DC56" s="24">
        <f t="shared" si="121"/>
        <v>0</v>
      </c>
      <c r="DD56" s="3"/>
      <c r="DE56" s="26"/>
      <c r="DF56" s="24">
        <f t="shared" si="122"/>
        <v>0</v>
      </c>
      <c r="DG56" s="26"/>
      <c r="DH56" s="24">
        <f t="shared" si="123"/>
        <v>0</v>
      </c>
      <c r="DI56" s="24">
        <f t="shared" si="124"/>
        <v>0</v>
      </c>
      <c r="DJ56" s="3"/>
      <c r="DK56" s="26"/>
      <c r="DL56" s="24">
        <f>_xlfn.XLOOKUP(DK56,'[1]DM table'!$A$4:$A$103,'[1]DM table'!$B$4:$B$103,0)</f>
        <v>0</v>
      </c>
      <c r="DM56" s="26"/>
      <c r="DN56" s="24">
        <f t="shared" si="125"/>
        <v>0</v>
      </c>
      <c r="DO56" s="24">
        <f t="shared" si="126"/>
        <v>0</v>
      </c>
      <c r="DP56" s="3"/>
      <c r="DQ56" s="26"/>
      <c r="DR56" s="24">
        <f t="shared" si="127"/>
        <v>0</v>
      </c>
      <c r="DS56" s="26"/>
      <c r="DT56" s="24">
        <f t="shared" si="128"/>
        <v>0</v>
      </c>
      <c r="DU56" s="24">
        <f t="shared" si="129"/>
        <v>0</v>
      </c>
      <c r="DV56" s="3"/>
      <c r="DW56" s="26"/>
      <c r="DX56" s="24">
        <f t="shared" si="130"/>
        <v>0</v>
      </c>
      <c r="DY56" s="26"/>
      <c r="DZ56" s="24">
        <f t="shared" si="131"/>
        <v>0</v>
      </c>
      <c r="EA56" s="24">
        <f t="shared" si="132"/>
        <v>0</v>
      </c>
      <c r="EB56" s="3"/>
      <c r="EC56" s="26"/>
      <c r="ED56" s="24">
        <f>_xlfn.XLOOKUP(EC56,'[1]DM table'!$A$4:$A$103,'[1]DM table'!$B$4:$B$103,0)</f>
        <v>0</v>
      </c>
      <c r="EE56" s="26"/>
      <c r="EF56" s="24">
        <f t="shared" si="133"/>
        <v>0</v>
      </c>
      <c r="EG56" s="24">
        <f t="shared" si="134"/>
        <v>0</v>
      </c>
      <c r="EH56" s="3"/>
      <c r="EI56" s="26"/>
      <c r="EJ56" s="24">
        <f t="shared" si="135"/>
        <v>0</v>
      </c>
      <c r="EK56" s="26"/>
      <c r="EL56" s="24">
        <f t="shared" si="136"/>
        <v>0</v>
      </c>
      <c r="EM56" s="24">
        <f t="shared" si="137"/>
        <v>0</v>
      </c>
      <c r="EN56" s="3"/>
      <c r="EO56" s="26"/>
      <c r="EP56" s="24">
        <f>_xlfn.XLOOKUP(EO56,'[1]DM table'!$E$4:$E$103,'[1]DM table'!$F$4:$F$103,0)</f>
        <v>0</v>
      </c>
      <c r="EQ56" s="26"/>
      <c r="ER56" s="24">
        <f t="shared" si="138"/>
        <v>0</v>
      </c>
      <c r="ES56" s="24">
        <f t="shared" si="139"/>
        <v>0</v>
      </c>
      <c r="ET56" s="3"/>
      <c r="EU56" s="26"/>
      <c r="EV56" s="24">
        <f t="shared" si="140"/>
        <v>0</v>
      </c>
      <c r="EW56" s="26"/>
      <c r="EX56" s="24">
        <f t="shared" si="141"/>
        <v>0</v>
      </c>
      <c r="EY56" s="24">
        <f t="shared" si="142"/>
        <v>0</v>
      </c>
      <c r="EZ56" s="3"/>
      <c r="FA56" s="26"/>
      <c r="FB56" s="24">
        <f t="shared" si="68"/>
        <v>0</v>
      </c>
      <c r="FC56" s="26"/>
      <c r="FD56" s="24">
        <f t="shared" si="69"/>
        <v>0</v>
      </c>
      <c r="FE56" s="24">
        <f t="shared" si="143"/>
        <v>0</v>
      </c>
      <c r="FF56" s="3"/>
      <c r="FG56" s="26"/>
      <c r="FH56" s="24">
        <f t="shared" si="144"/>
        <v>0</v>
      </c>
      <c r="FI56" s="26"/>
      <c r="FJ56" s="24">
        <f t="shared" si="72"/>
        <v>0</v>
      </c>
      <c r="FK56" s="24">
        <f t="shared" si="145"/>
        <v>0</v>
      </c>
    </row>
    <row r="57" spans="1:167" ht="12.75" customHeight="1" x14ac:dyDescent="0.15">
      <c r="A57" s="28" t="s">
        <v>141</v>
      </c>
      <c r="B57" s="28" t="s">
        <v>284</v>
      </c>
      <c r="C57" s="23" t="str">
        <f t="shared" si="81"/>
        <v>Nolan Schauenberg</v>
      </c>
      <c r="D57" s="29" t="s">
        <v>78</v>
      </c>
      <c r="E57" s="20"/>
      <c r="F57" s="55">
        <f t="shared" si="146"/>
        <v>361.63691874119309</v>
      </c>
      <c r="G57" s="55">
        <f>LARGE((Q57,W57,AC57,AI57,AO57,AU57,BA57,BG57,BM57,BS57,BY57,CE57,CK57,CQ57,CW57,DC57,DI57,DO57,DU57,EA57,EG57,EM57,ES57,EY57,FE57,FK57),2)</f>
        <v>349.93756070487029</v>
      </c>
      <c r="H57" s="55">
        <f>LARGE((Q57,W57,AC57,AI57,AO57,AU57,BA57,BG57,BM57,BS57,BY57,CE57,CK57,CQ57,CW57,DC57,DI57,DO57,DU57,EA57,EG57,EM57,ES57,EY57,FE57,FK57),3)</f>
        <v>279.36842105263156</v>
      </c>
      <c r="I57" s="55">
        <f t="shared" si="83"/>
        <v>990.94290049869494</v>
      </c>
      <c r="J57" s="64">
        <f t="shared" si="84"/>
        <v>10</v>
      </c>
      <c r="K57" s="20"/>
      <c r="L57" s="109" t="s">
        <v>325</v>
      </c>
      <c r="M57" s="85"/>
      <c r="N57" s="24">
        <f t="shared" si="3"/>
        <v>0</v>
      </c>
      <c r="O57" s="26"/>
      <c r="P57" s="24">
        <f t="shared" si="4"/>
        <v>0</v>
      </c>
      <c r="Q57" s="24">
        <f t="shared" si="5"/>
        <v>0</v>
      </c>
      <c r="R57" s="3"/>
      <c r="S57" s="26"/>
      <c r="T57" s="24">
        <f>_xlfn.XLOOKUP(S57,'[1]DM table'!$M$4:$M$103,'[1]DM table'!$N$4:$N$103,0)</f>
        <v>0</v>
      </c>
      <c r="U57" s="26"/>
      <c r="V57" s="24">
        <f t="shared" si="6"/>
        <v>0</v>
      </c>
      <c r="W57" s="24">
        <f t="shared" si="7"/>
        <v>0</v>
      </c>
      <c r="X57" s="3"/>
      <c r="Y57" s="26"/>
      <c r="Z57" s="24">
        <f>+_xlfn.XLOOKUP(Y57,'[1]DM table'!$M$4:$M$103,'[1]DM table'!$N$4:$N$103,0)</f>
        <v>0</v>
      </c>
      <c r="AA57" s="26"/>
      <c r="AB57" s="24">
        <f t="shared" si="85"/>
        <v>0</v>
      </c>
      <c r="AC57" s="24">
        <f t="shared" si="86"/>
        <v>0</v>
      </c>
      <c r="AD57" s="3"/>
      <c r="AE57" s="26"/>
      <c r="AF57" s="24">
        <f t="shared" si="87"/>
        <v>0</v>
      </c>
      <c r="AG57" s="26"/>
      <c r="AH57" s="24">
        <f t="shared" si="88"/>
        <v>0</v>
      </c>
      <c r="AI57" s="24">
        <f t="shared" si="89"/>
        <v>0</v>
      </c>
      <c r="AJ57" s="3"/>
      <c r="AK57" s="26"/>
      <c r="AL57" s="24">
        <f t="shared" si="90"/>
        <v>0</v>
      </c>
      <c r="AM57" s="26"/>
      <c r="AN57" s="24">
        <f t="shared" si="91"/>
        <v>0</v>
      </c>
      <c r="AO57" s="24">
        <f t="shared" si="92"/>
        <v>0</v>
      </c>
      <c r="AP57" s="3"/>
      <c r="AQ57" s="26">
        <v>26.54</v>
      </c>
      <c r="AR57" s="24">
        <f t="shared" si="93"/>
        <v>279.36842105263156</v>
      </c>
      <c r="AS57" s="26"/>
      <c r="AT57" s="24">
        <f t="shared" si="94"/>
        <v>0</v>
      </c>
      <c r="AU57" s="24">
        <f t="shared" si="95"/>
        <v>279.36842105263156</v>
      </c>
      <c r="AV57" s="3"/>
      <c r="AW57" s="26"/>
      <c r="AX57" s="24">
        <f>_xlfn.XLOOKUP(AW57,'[1]DM table'!$A$4:$A$103,'[1]DM table'!$B$4:$B$103,0)</f>
        <v>0</v>
      </c>
      <c r="AY57" s="26"/>
      <c r="AZ57" s="24">
        <f t="shared" si="96"/>
        <v>0</v>
      </c>
      <c r="BA57" s="24">
        <f t="shared" si="97"/>
        <v>0</v>
      </c>
      <c r="BB57" s="3"/>
      <c r="BC57" s="26">
        <v>38.799999999999997</v>
      </c>
      <c r="BD57" s="24">
        <f t="shared" si="98"/>
        <v>349.93756070487029</v>
      </c>
      <c r="BE57" s="26"/>
      <c r="BF57" s="24">
        <f t="shared" si="99"/>
        <v>0</v>
      </c>
      <c r="BG57" s="24">
        <f t="shared" si="100"/>
        <v>349.93756070487029</v>
      </c>
      <c r="BH57" s="3"/>
      <c r="BI57" s="26"/>
      <c r="BJ57" s="24">
        <f>_xlfn.XLOOKUP(BI57,'[1]DM table'!$AC$4:$AC$103,'[1]DM table'!$AD$4:$AD$103,0)</f>
        <v>0</v>
      </c>
      <c r="BK57" s="26"/>
      <c r="BL57" s="24">
        <f t="shared" si="101"/>
        <v>0</v>
      </c>
      <c r="BM57" s="24">
        <f t="shared" si="102"/>
        <v>0</v>
      </c>
      <c r="BN57" s="3"/>
      <c r="BO57" s="26"/>
      <c r="BP57" s="24">
        <f t="shared" si="103"/>
        <v>0</v>
      </c>
      <c r="BQ57" s="26"/>
      <c r="BR57" s="24">
        <f t="shared" si="104"/>
        <v>0</v>
      </c>
      <c r="BS57" s="24">
        <f t="shared" si="105"/>
        <v>0</v>
      </c>
      <c r="BT57" s="3"/>
      <c r="BU57" s="26"/>
      <c r="BV57" s="24">
        <f>_xlfn.XLOOKUP(BU57,'[1]DM table'!$U$4:$U$103,'[1]DM table'!$V$4:$V$103,0)</f>
        <v>0</v>
      </c>
      <c r="BW57" s="26"/>
      <c r="BX57" s="24">
        <f t="shared" si="106"/>
        <v>0</v>
      </c>
      <c r="BY57" s="24">
        <f t="shared" si="107"/>
        <v>0</v>
      </c>
      <c r="BZ57" s="3"/>
      <c r="CA57" s="26"/>
      <c r="CB57" s="24">
        <f t="shared" si="108"/>
        <v>0</v>
      </c>
      <c r="CC57" s="26"/>
      <c r="CD57" s="24">
        <f t="shared" si="109"/>
        <v>0</v>
      </c>
      <c r="CE57" s="24">
        <f t="shared" si="110"/>
        <v>0</v>
      </c>
      <c r="CF57" s="3"/>
      <c r="CG57" s="26"/>
      <c r="CH57" s="24">
        <f t="shared" si="111"/>
        <v>0</v>
      </c>
      <c r="CI57" s="26"/>
      <c r="CJ57" s="24">
        <f t="shared" si="112"/>
        <v>0</v>
      </c>
      <c r="CK57" s="24">
        <f t="shared" si="113"/>
        <v>0</v>
      </c>
      <c r="CL57" s="3"/>
      <c r="CM57" s="26"/>
      <c r="CN57" s="24">
        <f>_xlfn.XLOOKUP(CM57,'[1]DM table'!$A$4:$A$103,'[1]DM table'!$B$4:$B$103,0)</f>
        <v>0</v>
      </c>
      <c r="CO57" s="26"/>
      <c r="CP57" s="24">
        <f t="shared" si="114"/>
        <v>0</v>
      </c>
      <c r="CQ57" s="24">
        <f t="shared" si="115"/>
        <v>0</v>
      </c>
      <c r="CR57" s="3"/>
      <c r="CS57" s="26"/>
      <c r="CT57" s="24">
        <f t="shared" si="116"/>
        <v>0</v>
      </c>
      <c r="CU57" s="26"/>
      <c r="CV57" s="24">
        <f t="shared" si="117"/>
        <v>0</v>
      </c>
      <c r="CW57" s="24">
        <f t="shared" si="118"/>
        <v>0</v>
      </c>
      <c r="CX57" s="3"/>
      <c r="CY57" s="26"/>
      <c r="CZ57" s="24">
        <f t="shared" si="119"/>
        <v>0</v>
      </c>
      <c r="DA57" s="26"/>
      <c r="DB57" s="24">
        <f t="shared" si="120"/>
        <v>0</v>
      </c>
      <c r="DC57" s="24">
        <f t="shared" si="121"/>
        <v>0</v>
      </c>
      <c r="DD57" s="3"/>
      <c r="DE57" s="26"/>
      <c r="DF57" s="24">
        <f t="shared" si="122"/>
        <v>0</v>
      </c>
      <c r="DG57" s="26"/>
      <c r="DH57" s="24">
        <f t="shared" si="123"/>
        <v>0</v>
      </c>
      <c r="DI57" s="24">
        <f t="shared" si="124"/>
        <v>0</v>
      </c>
      <c r="DJ57" s="3"/>
      <c r="DK57" s="26"/>
      <c r="DL57" s="24">
        <f>_xlfn.XLOOKUP(DK57,'[1]DM table'!$A$4:$A$103,'[1]DM table'!$B$4:$B$103,0)</f>
        <v>0</v>
      </c>
      <c r="DM57" s="26"/>
      <c r="DN57" s="24">
        <f t="shared" si="125"/>
        <v>0</v>
      </c>
      <c r="DO57" s="24">
        <f t="shared" si="126"/>
        <v>0</v>
      </c>
      <c r="DP57" s="3"/>
      <c r="DQ57" s="26">
        <v>33.619999999999997</v>
      </c>
      <c r="DR57" s="24">
        <f t="shared" si="127"/>
        <v>253.04539138490043</v>
      </c>
      <c r="DS57" s="26"/>
      <c r="DT57" s="24">
        <f t="shared" si="128"/>
        <v>0</v>
      </c>
      <c r="DU57" s="24">
        <f t="shared" si="129"/>
        <v>253.04539138490043</v>
      </c>
      <c r="DV57" s="3"/>
      <c r="DW57" s="26">
        <v>47.38</v>
      </c>
      <c r="DX57" s="24">
        <f t="shared" si="130"/>
        <v>361.63691874119309</v>
      </c>
      <c r="DY57" s="26"/>
      <c r="DZ57" s="24">
        <f t="shared" si="131"/>
        <v>0</v>
      </c>
      <c r="EA57" s="24">
        <f t="shared" si="132"/>
        <v>361.63691874119309</v>
      </c>
      <c r="EB57" s="3"/>
      <c r="EC57" s="26"/>
      <c r="ED57" s="24">
        <f>_xlfn.XLOOKUP(EC57,'[1]DM table'!$A$4:$A$103,'[1]DM table'!$B$4:$B$103,0)</f>
        <v>0</v>
      </c>
      <c r="EE57" s="26"/>
      <c r="EF57" s="24">
        <f t="shared" si="133"/>
        <v>0</v>
      </c>
      <c r="EG57" s="24">
        <f t="shared" si="134"/>
        <v>0</v>
      </c>
      <c r="EH57" s="3"/>
      <c r="EI57" s="26"/>
      <c r="EJ57" s="24">
        <f t="shared" si="135"/>
        <v>0</v>
      </c>
      <c r="EK57" s="26"/>
      <c r="EL57" s="24">
        <f t="shared" si="136"/>
        <v>0</v>
      </c>
      <c r="EM57" s="24">
        <f t="shared" si="137"/>
        <v>0</v>
      </c>
      <c r="EN57" s="3"/>
      <c r="EO57" s="26"/>
      <c r="EP57" s="24">
        <f>_xlfn.XLOOKUP(EO57,'[1]DM table'!$E$4:$E$103,'[1]DM table'!$F$4:$F$103,0)</f>
        <v>0</v>
      </c>
      <c r="EQ57" s="26"/>
      <c r="ER57" s="24">
        <f t="shared" si="138"/>
        <v>0</v>
      </c>
      <c r="ES57" s="24">
        <f t="shared" si="139"/>
        <v>0</v>
      </c>
      <c r="ET57" s="3"/>
      <c r="EU57" s="26"/>
      <c r="EV57" s="24">
        <f t="shared" si="140"/>
        <v>0</v>
      </c>
      <c r="EW57" s="26"/>
      <c r="EX57" s="24">
        <f t="shared" si="141"/>
        <v>0</v>
      </c>
      <c r="EY57" s="24">
        <f t="shared" si="142"/>
        <v>0</v>
      </c>
      <c r="EZ57" s="3"/>
      <c r="FA57" s="26"/>
      <c r="FB57" s="24">
        <f t="shared" si="68"/>
        <v>0</v>
      </c>
      <c r="FC57" s="26"/>
      <c r="FD57" s="24">
        <f t="shared" si="69"/>
        <v>0</v>
      </c>
      <c r="FE57" s="24">
        <f t="shared" si="143"/>
        <v>0</v>
      </c>
      <c r="FF57" s="3"/>
      <c r="FG57" s="26"/>
      <c r="FH57" s="24">
        <f t="shared" si="144"/>
        <v>0</v>
      </c>
      <c r="FI57" s="26"/>
      <c r="FJ57" s="24">
        <f t="shared" si="72"/>
        <v>0</v>
      </c>
      <c r="FK57" s="24">
        <f t="shared" si="145"/>
        <v>0</v>
      </c>
    </row>
    <row r="58" spans="1:167" ht="12.75" customHeight="1" x14ac:dyDescent="0.15">
      <c r="A58" s="28" t="s">
        <v>286</v>
      </c>
      <c r="B58" s="28" t="s">
        <v>285</v>
      </c>
      <c r="C58" s="23" t="str">
        <f t="shared" si="81"/>
        <v>Hunter Osepchuk</v>
      </c>
      <c r="D58" s="29" t="s">
        <v>78</v>
      </c>
      <c r="E58" s="20"/>
      <c r="F58" s="55">
        <f t="shared" si="146"/>
        <v>257.40252532260308</v>
      </c>
      <c r="G58" s="55">
        <f>LARGE((Q58,W58,AC58,AI58,AO58,AU58,BA58,BG58,BM58,BS58,BY58,CE58,CK58,CQ58,CW58,DC58,DI58,DO58,DU58,EA58,EG58,EM58,ES58,EY58,FE58,FK58),2)</f>
        <v>181.36842105263156</v>
      </c>
      <c r="H58" s="55">
        <f>LARGE((Q58,W58,AC58,AI58,AO58,AU58,BA58,BG58,BM58,BS58,BY58,CE58,CK58,CQ58,CW58,DC58,DI58,DO58,DU58,EA58,EG58,EM58,ES58,EY58,FE58,FK58),3)</f>
        <v>0</v>
      </c>
      <c r="I58" s="55">
        <f t="shared" si="83"/>
        <v>438.77094637523464</v>
      </c>
      <c r="J58" s="64">
        <f t="shared" si="84"/>
        <v>19</v>
      </c>
      <c r="K58" s="20"/>
      <c r="L58" s="109" t="s">
        <v>326</v>
      </c>
      <c r="M58" s="85"/>
      <c r="N58" s="24">
        <f t="shared" si="3"/>
        <v>0</v>
      </c>
      <c r="O58" s="26"/>
      <c r="P58" s="24">
        <f t="shared" si="4"/>
        <v>0</v>
      </c>
      <c r="Q58" s="24">
        <f t="shared" si="5"/>
        <v>0</v>
      </c>
      <c r="R58" s="3"/>
      <c r="S58" s="26"/>
      <c r="T58" s="24">
        <f>_xlfn.XLOOKUP(S58,'[1]DM table'!$M$4:$M$103,'[1]DM table'!$N$4:$N$103,0)</f>
        <v>0</v>
      </c>
      <c r="U58" s="26"/>
      <c r="V58" s="24">
        <f t="shared" si="6"/>
        <v>0</v>
      </c>
      <c r="W58" s="24">
        <f t="shared" si="7"/>
        <v>0</v>
      </c>
      <c r="X58" s="3"/>
      <c r="Y58" s="26"/>
      <c r="Z58" s="24">
        <f>+_xlfn.XLOOKUP(Y58,'[1]DM table'!$M$4:$M$103,'[1]DM table'!$N$4:$N$103,0)</f>
        <v>0</v>
      </c>
      <c r="AA58" s="26"/>
      <c r="AB58" s="24">
        <f t="shared" si="85"/>
        <v>0</v>
      </c>
      <c r="AC58" s="24">
        <f t="shared" si="86"/>
        <v>0</v>
      </c>
      <c r="AD58" s="3"/>
      <c r="AE58" s="26"/>
      <c r="AF58" s="24">
        <f t="shared" si="87"/>
        <v>0</v>
      </c>
      <c r="AG58" s="26"/>
      <c r="AH58" s="24">
        <f t="shared" si="88"/>
        <v>0</v>
      </c>
      <c r="AI58" s="24">
        <f t="shared" si="89"/>
        <v>0</v>
      </c>
      <c r="AJ58" s="3"/>
      <c r="AK58" s="26"/>
      <c r="AL58" s="24">
        <f t="shared" si="90"/>
        <v>0</v>
      </c>
      <c r="AM58" s="26"/>
      <c r="AN58" s="24">
        <f t="shared" si="91"/>
        <v>0</v>
      </c>
      <c r="AO58" s="24">
        <f t="shared" si="92"/>
        <v>0</v>
      </c>
      <c r="AP58" s="3"/>
      <c r="AQ58" s="26">
        <v>17.23</v>
      </c>
      <c r="AR58" s="24">
        <f t="shared" si="93"/>
        <v>181.36842105263156</v>
      </c>
      <c r="AS58" s="26"/>
      <c r="AT58" s="24">
        <f t="shared" si="94"/>
        <v>0</v>
      </c>
      <c r="AU58" s="24">
        <f t="shared" si="95"/>
        <v>181.36842105263156</v>
      </c>
      <c r="AV58" s="3"/>
      <c r="AW58" s="26"/>
      <c r="AX58" s="24">
        <f>_xlfn.XLOOKUP(AW58,'[1]DM table'!$A$4:$A$103,'[1]DM table'!$B$4:$B$103,0)</f>
        <v>0</v>
      </c>
      <c r="AY58" s="26"/>
      <c r="AZ58" s="24">
        <f t="shared" si="96"/>
        <v>0</v>
      </c>
      <c r="BA58" s="24">
        <f t="shared" si="97"/>
        <v>0</v>
      </c>
      <c r="BB58" s="3"/>
      <c r="BC58" s="26">
        <v>28.54</v>
      </c>
      <c r="BD58" s="24">
        <f t="shared" si="98"/>
        <v>257.40252532260308</v>
      </c>
      <c r="BE58" s="26"/>
      <c r="BF58" s="24">
        <f t="shared" si="99"/>
        <v>0</v>
      </c>
      <c r="BG58" s="24">
        <f t="shared" si="100"/>
        <v>257.40252532260308</v>
      </c>
      <c r="BH58" s="3"/>
      <c r="BI58" s="26"/>
      <c r="BJ58" s="24">
        <f>_xlfn.XLOOKUP(BI58,'[1]DM table'!$AC$4:$AC$103,'[1]DM table'!$AD$4:$AD$103,0)</f>
        <v>0</v>
      </c>
      <c r="BK58" s="26"/>
      <c r="BL58" s="24">
        <f t="shared" si="101"/>
        <v>0</v>
      </c>
      <c r="BM58" s="24">
        <f t="shared" si="102"/>
        <v>0</v>
      </c>
      <c r="BN58" s="3"/>
      <c r="BO58" s="26"/>
      <c r="BP58" s="24">
        <f t="shared" si="103"/>
        <v>0</v>
      </c>
      <c r="BQ58" s="26"/>
      <c r="BR58" s="24">
        <f t="shared" si="104"/>
        <v>0</v>
      </c>
      <c r="BS58" s="24">
        <f t="shared" si="105"/>
        <v>0</v>
      </c>
      <c r="BT58" s="3"/>
      <c r="BU58" s="26"/>
      <c r="BV58" s="24">
        <f>_xlfn.XLOOKUP(BU58,'[1]DM table'!$U$4:$U$103,'[1]DM table'!$V$4:$V$103,0)</f>
        <v>0</v>
      </c>
      <c r="BW58" s="26"/>
      <c r="BX58" s="24">
        <f t="shared" si="106"/>
        <v>0</v>
      </c>
      <c r="BY58" s="24">
        <f t="shared" si="107"/>
        <v>0</v>
      </c>
      <c r="BZ58" s="3"/>
      <c r="CA58" s="26"/>
      <c r="CB58" s="24">
        <f t="shared" si="108"/>
        <v>0</v>
      </c>
      <c r="CC58" s="26"/>
      <c r="CD58" s="24">
        <f t="shared" si="109"/>
        <v>0</v>
      </c>
      <c r="CE58" s="24">
        <f t="shared" si="110"/>
        <v>0</v>
      </c>
      <c r="CF58" s="3"/>
      <c r="CG58" s="26"/>
      <c r="CH58" s="24">
        <f t="shared" si="111"/>
        <v>0</v>
      </c>
      <c r="CI58" s="26"/>
      <c r="CJ58" s="24">
        <f t="shared" si="112"/>
        <v>0</v>
      </c>
      <c r="CK58" s="24">
        <f t="shared" si="113"/>
        <v>0</v>
      </c>
      <c r="CL58" s="3"/>
      <c r="CM58" s="26"/>
      <c r="CN58" s="24">
        <f>_xlfn.XLOOKUP(CM58,'[1]DM table'!$A$4:$A$103,'[1]DM table'!$B$4:$B$103,0)</f>
        <v>0</v>
      </c>
      <c r="CO58" s="26"/>
      <c r="CP58" s="24">
        <f t="shared" si="114"/>
        <v>0</v>
      </c>
      <c r="CQ58" s="24">
        <f t="shared" si="115"/>
        <v>0</v>
      </c>
      <c r="CR58" s="3"/>
      <c r="CS58" s="26"/>
      <c r="CT58" s="24">
        <f t="shared" si="116"/>
        <v>0</v>
      </c>
      <c r="CU58" s="26"/>
      <c r="CV58" s="24">
        <f t="shared" si="117"/>
        <v>0</v>
      </c>
      <c r="CW58" s="24">
        <f t="shared" si="118"/>
        <v>0</v>
      </c>
      <c r="CX58" s="3"/>
      <c r="CY58" s="26"/>
      <c r="CZ58" s="24">
        <f t="shared" si="119"/>
        <v>0</v>
      </c>
      <c r="DA58" s="26"/>
      <c r="DB58" s="24">
        <f t="shared" si="120"/>
        <v>0</v>
      </c>
      <c r="DC58" s="24">
        <f t="shared" si="121"/>
        <v>0</v>
      </c>
      <c r="DD58" s="3"/>
      <c r="DE58" s="26"/>
      <c r="DF58" s="24">
        <f t="shared" si="122"/>
        <v>0</v>
      </c>
      <c r="DG58" s="26"/>
      <c r="DH58" s="24">
        <f t="shared" si="123"/>
        <v>0</v>
      </c>
      <c r="DI58" s="24">
        <f t="shared" si="124"/>
        <v>0</v>
      </c>
      <c r="DJ58" s="3"/>
      <c r="DK58" s="26"/>
      <c r="DL58" s="24">
        <f>_xlfn.XLOOKUP(DK58,'[1]DM table'!$A$4:$A$103,'[1]DM table'!$B$4:$B$103,0)</f>
        <v>0</v>
      </c>
      <c r="DM58" s="26"/>
      <c r="DN58" s="24">
        <f t="shared" si="125"/>
        <v>0</v>
      </c>
      <c r="DO58" s="24">
        <f t="shared" si="126"/>
        <v>0</v>
      </c>
      <c r="DP58" s="3"/>
      <c r="DQ58" s="26"/>
      <c r="DR58" s="24">
        <f t="shared" si="127"/>
        <v>0</v>
      </c>
      <c r="DS58" s="26"/>
      <c r="DT58" s="24">
        <f t="shared" si="128"/>
        <v>0</v>
      </c>
      <c r="DU58" s="24">
        <f t="shared" si="129"/>
        <v>0</v>
      </c>
      <c r="DV58" s="3"/>
      <c r="DW58" s="26"/>
      <c r="DX58" s="24">
        <f t="shared" si="130"/>
        <v>0</v>
      </c>
      <c r="DY58" s="26"/>
      <c r="DZ58" s="24">
        <f t="shared" si="131"/>
        <v>0</v>
      </c>
      <c r="EA58" s="24">
        <f t="shared" si="132"/>
        <v>0</v>
      </c>
      <c r="EB58" s="3"/>
      <c r="EC58" s="26"/>
      <c r="ED58" s="24">
        <f>_xlfn.XLOOKUP(EC58,'[1]DM table'!$A$4:$A$103,'[1]DM table'!$B$4:$B$103,0)</f>
        <v>0</v>
      </c>
      <c r="EE58" s="26"/>
      <c r="EF58" s="24">
        <f t="shared" si="133"/>
        <v>0</v>
      </c>
      <c r="EG58" s="24">
        <f t="shared" si="134"/>
        <v>0</v>
      </c>
      <c r="EH58" s="3"/>
      <c r="EI58" s="26"/>
      <c r="EJ58" s="24">
        <f t="shared" si="135"/>
        <v>0</v>
      </c>
      <c r="EK58" s="26"/>
      <c r="EL58" s="24">
        <f t="shared" si="136"/>
        <v>0</v>
      </c>
      <c r="EM58" s="24">
        <f t="shared" si="137"/>
        <v>0</v>
      </c>
      <c r="EN58" s="3"/>
      <c r="EO58" s="26"/>
      <c r="EP58" s="24">
        <f>_xlfn.XLOOKUP(EO58,'[1]DM table'!$E$4:$E$103,'[1]DM table'!$F$4:$F$103,0)</f>
        <v>0</v>
      </c>
      <c r="EQ58" s="26"/>
      <c r="ER58" s="24">
        <f t="shared" si="138"/>
        <v>0</v>
      </c>
      <c r="ES58" s="24">
        <f t="shared" si="139"/>
        <v>0</v>
      </c>
      <c r="ET58" s="3"/>
      <c r="EU58" s="26"/>
      <c r="EV58" s="24">
        <f t="shared" si="140"/>
        <v>0</v>
      </c>
      <c r="EW58" s="26"/>
      <c r="EX58" s="24">
        <f t="shared" si="141"/>
        <v>0</v>
      </c>
      <c r="EY58" s="24">
        <f t="shared" si="142"/>
        <v>0</v>
      </c>
      <c r="EZ58" s="3"/>
      <c r="FA58" s="26"/>
      <c r="FB58" s="24">
        <f t="shared" si="68"/>
        <v>0</v>
      </c>
      <c r="FC58" s="26"/>
      <c r="FD58" s="24">
        <f t="shared" si="69"/>
        <v>0</v>
      </c>
      <c r="FE58" s="24">
        <f t="shared" si="143"/>
        <v>0</v>
      </c>
      <c r="FF58" s="3"/>
      <c r="FG58" s="26"/>
      <c r="FH58" s="24">
        <f t="shared" si="144"/>
        <v>0</v>
      </c>
      <c r="FI58" s="26"/>
      <c r="FJ58" s="24">
        <f t="shared" si="72"/>
        <v>0</v>
      </c>
      <c r="FK58" s="24">
        <f t="shared" si="145"/>
        <v>0</v>
      </c>
    </row>
    <row r="59" spans="1:167" ht="12.75" customHeight="1" x14ac:dyDescent="0.15">
      <c r="A59" s="28" t="s">
        <v>288</v>
      </c>
      <c r="B59" s="28" t="s">
        <v>287</v>
      </c>
      <c r="C59" s="23" t="str">
        <f t="shared" si="81"/>
        <v xml:space="preserve">Sacha Hall </v>
      </c>
      <c r="D59" s="29" t="s">
        <v>107</v>
      </c>
      <c r="E59" s="20"/>
      <c r="F59" s="55">
        <f t="shared" si="146"/>
        <v>0</v>
      </c>
      <c r="G59" s="55">
        <f>LARGE((Q59,W59,AC59,AI59,AO59,AU59,BA59,BG59,BM59,BS59,BY59,CE59,CK59,CQ59,CW59,DC59,DI59,DO59,DU59,EA59,EG59,EM59,ES59,EY59,FE59,FK59),2)</f>
        <v>0</v>
      </c>
      <c r="H59" s="55">
        <f>LARGE((Q59,W59,AC59,AI59,AO59,AU59,BA59,BG59,BM59,BS59,BY59,CE59,CK59,CQ59,CW59,DC59,DI59,DO59,DU59,EA59,EG59,EM59,ES59,EY59,FE59,FK59),3)</f>
        <v>0</v>
      </c>
      <c r="I59" s="55">
        <f t="shared" si="83"/>
        <v>0</v>
      </c>
      <c r="J59" s="64">
        <f t="shared" si="84"/>
        <v>29</v>
      </c>
      <c r="K59" s="20"/>
      <c r="L59" s="109" t="s">
        <v>329</v>
      </c>
      <c r="M59" s="85"/>
      <c r="N59" s="24">
        <f t="shared" si="3"/>
        <v>0</v>
      </c>
      <c r="O59" s="26"/>
      <c r="P59" s="24">
        <f t="shared" si="4"/>
        <v>0</v>
      </c>
      <c r="Q59" s="24">
        <f t="shared" si="5"/>
        <v>0</v>
      </c>
      <c r="R59" s="3"/>
      <c r="S59" s="26"/>
      <c r="T59" s="24">
        <f>_xlfn.XLOOKUP(S59,'[1]DM table'!$M$4:$M$103,'[1]DM table'!$N$4:$N$103,0)</f>
        <v>0</v>
      </c>
      <c r="U59" s="26"/>
      <c r="V59" s="24">
        <f t="shared" si="6"/>
        <v>0</v>
      </c>
      <c r="W59" s="24">
        <f t="shared" si="7"/>
        <v>0</v>
      </c>
      <c r="X59" s="3"/>
      <c r="Y59" s="26"/>
      <c r="Z59" s="24">
        <f>+_xlfn.XLOOKUP(Y59,'[1]DM table'!$M$4:$M$103,'[1]DM table'!$N$4:$N$103,0)</f>
        <v>0</v>
      </c>
      <c r="AA59" s="26"/>
      <c r="AB59" s="24">
        <f t="shared" si="85"/>
        <v>0</v>
      </c>
      <c r="AC59" s="24">
        <f t="shared" si="86"/>
        <v>0</v>
      </c>
      <c r="AD59" s="3"/>
      <c r="AE59" s="26"/>
      <c r="AF59" s="24">
        <f t="shared" si="87"/>
        <v>0</v>
      </c>
      <c r="AG59" s="26"/>
      <c r="AH59" s="24">
        <f t="shared" si="88"/>
        <v>0</v>
      </c>
      <c r="AI59" s="24">
        <f t="shared" si="89"/>
        <v>0</v>
      </c>
      <c r="AJ59" s="3"/>
      <c r="AK59" s="26"/>
      <c r="AL59" s="24">
        <f t="shared" si="90"/>
        <v>0</v>
      </c>
      <c r="AM59" s="26"/>
      <c r="AN59" s="24">
        <f t="shared" si="91"/>
        <v>0</v>
      </c>
      <c r="AO59" s="24">
        <f t="shared" si="92"/>
        <v>0</v>
      </c>
      <c r="AP59" s="3"/>
      <c r="AQ59" s="26"/>
      <c r="AR59" s="24">
        <f t="shared" si="93"/>
        <v>0</v>
      </c>
      <c r="AS59" s="26"/>
      <c r="AT59" s="24">
        <f t="shared" si="94"/>
        <v>0</v>
      </c>
      <c r="AU59" s="24">
        <f t="shared" si="95"/>
        <v>0</v>
      </c>
      <c r="AV59" s="3"/>
      <c r="AW59" s="26"/>
      <c r="AX59" s="24">
        <f>_xlfn.XLOOKUP(AW59,'[1]DM table'!$A$4:$A$103,'[1]DM table'!$B$4:$B$103,0)</f>
        <v>0</v>
      </c>
      <c r="AY59" s="26"/>
      <c r="AZ59" s="24">
        <f t="shared" si="96"/>
        <v>0</v>
      </c>
      <c r="BA59" s="24">
        <f t="shared" si="97"/>
        <v>0</v>
      </c>
      <c r="BB59" s="3"/>
      <c r="BC59" s="26"/>
      <c r="BD59" s="24">
        <f t="shared" si="98"/>
        <v>0</v>
      </c>
      <c r="BE59" s="26"/>
      <c r="BF59" s="24">
        <f t="shared" si="99"/>
        <v>0</v>
      </c>
      <c r="BG59" s="24">
        <f t="shared" si="100"/>
        <v>0</v>
      </c>
      <c r="BH59" s="3"/>
      <c r="BI59" s="26"/>
      <c r="BJ59" s="24">
        <f>_xlfn.XLOOKUP(BI59,'[1]DM table'!$AC$4:$AC$103,'[1]DM table'!$AD$4:$AD$103,0)</f>
        <v>0</v>
      </c>
      <c r="BK59" s="26"/>
      <c r="BL59" s="24">
        <f t="shared" si="101"/>
        <v>0</v>
      </c>
      <c r="BM59" s="24">
        <f t="shared" si="102"/>
        <v>0</v>
      </c>
      <c r="BN59" s="3"/>
      <c r="BO59" s="26"/>
      <c r="BP59" s="24">
        <f t="shared" si="103"/>
        <v>0</v>
      </c>
      <c r="BQ59" s="26"/>
      <c r="BR59" s="24">
        <f t="shared" si="104"/>
        <v>0</v>
      </c>
      <c r="BS59" s="24">
        <f t="shared" si="105"/>
        <v>0</v>
      </c>
      <c r="BT59" s="3"/>
      <c r="BU59" s="26"/>
      <c r="BV59" s="24">
        <f>_xlfn.XLOOKUP(BU59,'[1]DM table'!$U$4:$U$103,'[1]DM table'!$V$4:$V$103,0)</f>
        <v>0</v>
      </c>
      <c r="BW59" s="26"/>
      <c r="BX59" s="24">
        <f t="shared" si="106"/>
        <v>0</v>
      </c>
      <c r="BY59" s="24">
        <f t="shared" si="107"/>
        <v>0</v>
      </c>
      <c r="BZ59" s="3"/>
      <c r="CA59" s="26"/>
      <c r="CB59" s="24">
        <f t="shared" si="108"/>
        <v>0</v>
      </c>
      <c r="CC59" s="26"/>
      <c r="CD59" s="24">
        <f t="shared" si="109"/>
        <v>0</v>
      </c>
      <c r="CE59" s="24">
        <f t="shared" si="110"/>
        <v>0</v>
      </c>
      <c r="CF59" s="3"/>
      <c r="CG59" s="26"/>
      <c r="CH59" s="24">
        <f t="shared" si="111"/>
        <v>0</v>
      </c>
      <c r="CI59" s="26"/>
      <c r="CJ59" s="24">
        <f t="shared" si="112"/>
        <v>0</v>
      </c>
      <c r="CK59" s="24">
        <f t="shared" si="113"/>
        <v>0</v>
      </c>
      <c r="CL59" s="3"/>
      <c r="CM59" s="26"/>
      <c r="CN59" s="24">
        <f>_xlfn.XLOOKUP(CM59,'[1]DM table'!$A$4:$A$103,'[1]DM table'!$B$4:$B$103,0)</f>
        <v>0</v>
      </c>
      <c r="CO59" s="26"/>
      <c r="CP59" s="24">
        <f t="shared" si="114"/>
        <v>0</v>
      </c>
      <c r="CQ59" s="24">
        <f t="shared" si="115"/>
        <v>0</v>
      </c>
      <c r="CR59" s="3"/>
      <c r="CS59" s="26"/>
      <c r="CT59" s="24">
        <f t="shared" si="116"/>
        <v>0</v>
      </c>
      <c r="CU59" s="26"/>
      <c r="CV59" s="24">
        <f t="shared" si="117"/>
        <v>0</v>
      </c>
      <c r="CW59" s="24">
        <f t="shared" si="118"/>
        <v>0</v>
      </c>
      <c r="CX59" s="3"/>
      <c r="CY59" s="26"/>
      <c r="CZ59" s="24">
        <f t="shared" si="119"/>
        <v>0</v>
      </c>
      <c r="DA59" s="26"/>
      <c r="DB59" s="24">
        <f t="shared" si="120"/>
        <v>0</v>
      </c>
      <c r="DC59" s="24">
        <f t="shared" si="121"/>
        <v>0</v>
      </c>
      <c r="DD59" s="3"/>
      <c r="DE59" s="26"/>
      <c r="DF59" s="24">
        <f t="shared" si="122"/>
        <v>0</v>
      </c>
      <c r="DG59" s="26"/>
      <c r="DH59" s="24">
        <f t="shared" si="123"/>
        <v>0</v>
      </c>
      <c r="DI59" s="24">
        <f t="shared" si="124"/>
        <v>0</v>
      </c>
      <c r="DJ59" s="3"/>
      <c r="DK59" s="26"/>
      <c r="DL59" s="24">
        <f>_xlfn.XLOOKUP(DK59,'[1]DM table'!$A$4:$A$103,'[1]DM table'!$B$4:$B$103,0)</f>
        <v>0</v>
      </c>
      <c r="DM59" s="26"/>
      <c r="DN59" s="24">
        <f t="shared" si="125"/>
        <v>0</v>
      </c>
      <c r="DO59" s="24">
        <f t="shared" si="126"/>
        <v>0</v>
      </c>
      <c r="DP59" s="3"/>
      <c r="DQ59" s="26"/>
      <c r="DR59" s="24">
        <f t="shared" si="127"/>
        <v>0</v>
      </c>
      <c r="DS59" s="26"/>
      <c r="DT59" s="24">
        <f t="shared" si="128"/>
        <v>0</v>
      </c>
      <c r="DU59" s="24">
        <f t="shared" si="129"/>
        <v>0</v>
      </c>
      <c r="DV59" s="3"/>
      <c r="DW59" s="26"/>
      <c r="DX59" s="24">
        <f t="shared" si="130"/>
        <v>0</v>
      </c>
      <c r="DY59" s="26"/>
      <c r="DZ59" s="24">
        <f t="shared" si="131"/>
        <v>0</v>
      </c>
      <c r="EA59" s="24">
        <f t="shared" si="132"/>
        <v>0</v>
      </c>
      <c r="EB59" s="3"/>
      <c r="EC59" s="26"/>
      <c r="ED59" s="24">
        <f>_xlfn.XLOOKUP(EC59,'[1]DM table'!$A$4:$A$103,'[1]DM table'!$B$4:$B$103,0)</f>
        <v>0</v>
      </c>
      <c r="EE59" s="26"/>
      <c r="EF59" s="24">
        <f t="shared" si="133"/>
        <v>0</v>
      </c>
      <c r="EG59" s="24">
        <f t="shared" si="134"/>
        <v>0</v>
      </c>
      <c r="EH59" s="3"/>
      <c r="EI59" s="26"/>
      <c r="EJ59" s="24">
        <f t="shared" si="135"/>
        <v>0</v>
      </c>
      <c r="EK59" s="26"/>
      <c r="EL59" s="24">
        <f t="shared" si="136"/>
        <v>0</v>
      </c>
      <c r="EM59" s="24">
        <f t="shared" si="137"/>
        <v>0</v>
      </c>
      <c r="EN59" s="3"/>
      <c r="EO59" s="26"/>
      <c r="EP59" s="24">
        <f>_xlfn.XLOOKUP(EO59,'[1]DM table'!$E$4:$E$103,'[1]DM table'!$F$4:$F$103,0)</f>
        <v>0</v>
      </c>
      <c r="EQ59" s="26"/>
      <c r="ER59" s="24">
        <f t="shared" si="138"/>
        <v>0</v>
      </c>
      <c r="ES59" s="24">
        <f t="shared" si="139"/>
        <v>0</v>
      </c>
      <c r="ET59" s="3"/>
      <c r="EU59" s="26"/>
      <c r="EV59" s="24">
        <f t="shared" si="140"/>
        <v>0</v>
      </c>
      <c r="EW59" s="26"/>
      <c r="EX59" s="24">
        <f t="shared" si="141"/>
        <v>0</v>
      </c>
      <c r="EY59" s="24">
        <f t="shared" si="142"/>
        <v>0</v>
      </c>
      <c r="EZ59" s="3"/>
      <c r="FA59" s="26"/>
      <c r="FB59" s="24">
        <f t="shared" si="68"/>
        <v>0</v>
      </c>
      <c r="FC59" s="26"/>
      <c r="FD59" s="24">
        <f t="shared" si="69"/>
        <v>0</v>
      </c>
      <c r="FE59" s="24">
        <f t="shared" si="143"/>
        <v>0</v>
      </c>
      <c r="FF59" s="3"/>
      <c r="FG59" s="26"/>
      <c r="FH59" s="24">
        <f t="shared" si="144"/>
        <v>0</v>
      </c>
      <c r="FI59" s="26"/>
      <c r="FJ59" s="24">
        <f t="shared" si="72"/>
        <v>0</v>
      </c>
      <c r="FK59" s="24">
        <f t="shared" si="145"/>
        <v>0</v>
      </c>
    </row>
    <row r="60" spans="1:167" ht="12.75" customHeight="1" x14ac:dyDescent="0.15">
      <c r="A60" s="28" t="s">
        <v>290</v>
      </c>
      <c r="B60" s="28" t="s">
        <v>289</v>
      </c>
      <c r="C60" s="23" t="str">
        <f t="shared" si="81"/>
        <v>Liam Ritson-Bennett</v>
      </c>
      <c r="D60" s="29" t="s">
        <v>87</v>
      </c>
      <c r="E60" s="20"/>
      <c r="F60" s="55">
        <f t="shared" si="146"/>
        <v>450.32879286049797</v>
      </c>
      <c r="G60" s="55">
        <f>LARGE((Q60,W60,AC60,AI60,AO60,AU60,BA60,BG60,BM60,BS60,BY60,CE60,CK60,CQ60,CW60,DC60,DI60,DO60,DU60,EA60,EG60,EM60,ES60,EY60,FE60,FK60),2)</f>
        <v>287.70639655890108</v>
      </c>
      <c r="H60" s="55">
        <f>LARGE((Q60,W60,AC60,AI60,AO60,AU60,BA60,BG60,BM60,BS60,BY60,CE60,CK60,CQ60,CW60,DC60,DI60,DO60,DU60,EA60,EG60,EM60,ES60,EY60,FE60,FK60),3)</f>
        <v>0</v>
      </c>
      <c r="I60" s="55">
        <f t="shared" si="83"/>
        <v>738.0351894193991</v>
      </c>
      <c r="J60" s="64">
        <f t="shared" si="84"/>
        <v>13</v>
      </c>
      <c r="K60" s="20"/>
      <c r="L60" s="109" t="s">
        <v>327</v>
      </c>
      <c r="M60" s="85"/>
      <c r="N60" s="24">
        <f t="shared" si="3"/>
        <v>0</v>
      </c>
      <c r="O60" s="26"/>
      <c r="P60" s="24">
        <f t="shared" si="4"/>
        <v>0</v>
      </c>
      <c r="Q60" s="24">
        <f t="shared" si="5"/>
        <v>0</v>
      </c>
      <c r="R60" s="3"/>
      <c r="S60" s="26"/>
      <c r="T60" s="24">
        <f>_xlfn.XLOOKUP(S60,'[1]DM table'!$M$4:$M$103,'[1]DM table'!$N$4:$N$103,0)</f>
        <v>0</v>
      </c>
      <c r="U60" s="26"/>
      <c r="V60" s="24">
        <f t="shared" si="6"/>
        <v>0</v>
      </c>
      <c r="W60" s="24">
        <f t="shared" si="7"/>
        <v>0</v>
      </c>
      <c r="X60" s="3"/>
      <c r="Y60" s="26"/>
      <c r="Z60" s="24">
        <f>+_xlfn.XLOOKUP(Y60,'[1]DM table'!$M$4:$M$103,'[1]DM table'!$N$4:$N$103,0)</f>
        <v>0</v>
      </c>
      <c r="AA60" s="26"/>
      <c r="AB60" s="24">
        <f t="shared" si="85"/>
        <v>0</v>
      </c>
      <c r="AC60" s="24">
        <f t="shared" si="86"/>
        <v>0</v>
      </c>
      <c r="AD60" s="3"/>
      <c r="AE60" s="26"/>
      <c r="AF60" s="24">
        <f t="shared" si="87"/>
        <v>0</v>
      </c>
      <c r="AG60" s="26"/>
      <c r="AH60" s="24">
        <f t="shared" si="88"/>
        <v>0</v>
      </c>
      <c r="AI60" s="24">
        <f t="shared" si="89"/>
        <v>0</v>
      </c>
      <c r="AJ60" s="3"/>
      <c r="AK60" s="26"/>
      <c r="AL60" s="24">
        <f t="shared" si="90"/>
        <v>0</v>
      </c>
      <c r="AM60" s="26"/>
      <c r="AN60" s="24">
        <f t="shared" si="91"/>
        <v>0</v>
      </c>
      <c r="AO60" s="24">
        <f t="shared" si="92"/>
        <v>0</v>
      </c>
      <c r="AP60" s="3"/>
      <c r="AQ60" s="26"/>
      <c r="AR60" s="24">
        <f t="shared" si="93"/>
        <v>0</v>
      </c>
      <c r="AS60" s="26"/>
      <c r="AT60" s="24">
        <f t="shared" si="94"/>
        <v>0</v>
      </c>
      <c r="AU60" s="24">
        <f t="shared" si="95"/>
        <v>0</v>
      </c>
      <c r="AV60" s="3"/>
      <c r="AW60" s="26"/>
      <c r="AX60" s="24">
        <f>_xlfn.XLOOKUP(AW60,'[1]DM table'!$A$4:$A$103,'[1]DM table'!$B$4:$B$103,0)</f>
        <v>0</v>
      </c>
      <c r="AY60" s="26"/>
      <c r="AZ60" s="24">
        <f t="shared" si="96"/>
        <v>0</v>
      </c>
      <c r="BA60" s="24">
        <f t="shared" si="97"/>
        <v>0</v>
      </c>
      <c r="BB60" s="3"/>
      <c r="BC60" s="26">
        <v>31.9</v>
      </c>
      <c r="BD60" s="24">
        <f t="shared" si="98"/>
        <v>287.70639655890108</v>
      </c>
      <c r="BE60" s="26"/>
      <c r="BF60" s="24">
        <f t="shared" si="99"/>
        <v>0</v>
      </c>
      <c r="BG60" s="24">
        <f t="shared" si="100"/>
        <v>287.70639655890108</v>
      </c>
      <c r="BH60" s="3"/>
      <c r="BI60" s="26"/>
      <c r="BJ60" s="24">
        <f>_xlfn.XLOOKUP(BI60,'[1]DM table'!$AC$4:$AC$103,'[1]DM table'!$AD$4:$AD$103,0)</f>
        <v>0</v>
      </c>
      <c r="BK60" s="26"/>
      <c r="BL60" s="24">
        <f t="shared" si="101"/>
        <v>0</v>
      </c>
      <c r="BM60" s="24">
        <f t="shared" si="102"/>
        <v>0</v>
      </c>
      <c r="BN60" s="3"/>
      <c r="BO60" s="26"/>
      <c r="BP60" s="24">
        <f t="shared" si="103"/>
        <v>0</v>
      </c>
      <c r="BQ60" s="26"/>
      <c r="BR60" s="24">
        <f t="shared" si="104"/>
        <v>0</v>
      </c>
      <c r="BS60" s="24">
        <f t="shared" si="105"/>
        <v>0</v>
      </c>
      <c r="BT60" s="3"/>
      <c r="BU60" s="26"/>
      <c r="BV60" s="24">
        <f>_xlfn.XLOOKUP(BU60,'[1]DM table'!$U$4:$U$103,'[1]DM table'!$V$4:$V$103,0)</f>
        <v>0</v>
      </c>
      <c r="BW60" s="26"/>
      <c r="BX60" s="24">
        <f t="shared" si="106"/>
        <v>0</v>
      </c>
      <c r="BY60" s="24">
        <f t="shared" si="107"/>
        <v>0</v>
      </c>
      <c r="BZ60" s="3"/>
      <c r="CA60" s="26"/>
      <c r="CB60" s="24">
        <f t="shared" si="108"/>
        <v>0</v>
      </c>
      <c r="CC60" s="26"/>
      <c r="CD60" s="24">
        <f t="shared" si="109"/>
        <v>0</v>
      </c>
      <c r="CE60" s="24">
        <f t="shared" si="110"/>
        <v>0</v>
      </c>
      <c r="CF60" s="3"/>
      <c r="CG60" s="26"/>
      <c r="CH60" s="24">
        <f t="shared" si="111"/>
        <v>0</v>
      </c>
      <c r="CI60" s="26"/>
      <c r="CJ60" s="24">
        <f t="shared" si="112"/>
        <v>0</v>
      </c>
      <c r="CK60" s="24">
        <f t="shared" si="113"/>
        <v>0</v>
      </c>
      <c r="CL60" s="3"/>
      <c r="CM60" s="26"/>
      <c r="CN60" s="24">
        <f>_xlfn.XLOOKUP(CM60,'[1]DM table'!$A$4:$A$103,'[1]DM table'!$B$4:$B$103,0)</f>
        <v>0</v>
      </c>
      <c r="CO60" s="26"/>
      <c r="CP60" s="24">
        <f t="shared" si="114"/>
        <v>0</v>
      </c>
      <c r="CQ60" s="24">
        <f t="shared" si="115"/>
        <v>0</v>
      </c>
      <c r="CR60" s="3"/>
      <c r="CS60" s="26"/>
      <c r="CT60" s="24">
        <f t="shared" si="116"/>
        <v>0</v>
      </c>
      <c r="CU60" s="26"/>
      <c r="CV60" s="24">
        <f t="shared" si="117"/>
        <v>0</v>
      </c>
      <c r="CW60" s="24">
        <f t="shared" si="118"/>
        <v>0</v>
      </c>
      <c r="CX60" s="3"/>
      <c r="CY60" s="26"/>
      <c r="CZ60" s="24">
        <f t="shared" si="119"/>
        <v>0</v>
      </c>
      <c r="DA60" s="26"/>
      <c r="DB60" s="24">
        <f t="shared" si="120"/>
        <v>0</v>
      </c>
      <c r="DC60" s="24">
        <f t="shared" si="121"/>
        <v>0</v>
      </c>
      <c r="DD60" s="3"/>
      <c r="DE60" s="26"/>
      <c r="DF60" s="24">
        <f t="shared" si="122"/>
        <v>0</v>
      </c>
      <c r="DG60" s="26"/>
      <c r="DH60" s="24">
        <f t="shared" si="123"/>
        <v>0</v>
      </c>
      <c r="DI60" s="24">
        <f t="shared" si="124"/>
        <v>0</v>
      </c>
      <c r="DJ60" s="3"/>
      <c r="DK60" s="26"/>
      <c r="DL60" s="24">
        <f>_xlfn.XLOOKUP(DK60,'[1]DM table'!$A$4:$A$103,'[1]DM table'!$B$4:$B$103,0)</f>
        <v>0</v>
      </c>
      <c r="DM60" s="26"/>
      <c r="DN60" s="24">
        <f t="shared" si="125"/>
        <v>0</v>
      </c>
      <c r="DO60" s="24">
        <f t="shared" si="126"/>
        <v>0</v>
      </c>
      <c r="DP60" s="3"/>
      <c r="DQ60" s="26"/>
      <c r="DR60" s="24">
        <f t="shared" si="127"/>
        <v>0</v>
      </c>
      <c r="DS60" s="26"/>
      <c r="DT60" s="24">
        <f t="shared" si="128"/>
        <v>0</v>
      </c>
      <c r="DU60" s="24">
        <f t="shared" si="129"/>
        <v>0</v>
      </c>
      <c r="DV60" s="3"/>
      <c r="DW60" s="26">
        <v>59</v>
      </c>
      <c r="DX60" s="24">
        <f t="shared" si="130"/>
        <v>450.32879286049797</v>
      </c>
      <c r="DY60" s="26"/>
      <c r="DZ60" s="24">
        <f t="shared" si="131"/>
        <v>0</v>
      </c>
      <c r="EA60" s="24">
        <f t="shared" si="132"/>
        <v>450.32879286049797</v>
      </c>
      <c r="EB60" s="3"/>
      <c r="EC60" s="26"/>
      <c r="ED60" s="24">
        <f>_xlfn.XLOOKUP(EC60,'[1]DM table'!$A$4:$A$103,'[1]DM table'!$B$4:$B$103,0)</f>
        <v>0</v>
      </c>
      <c r="EE60" s="26"/>
      <c r="EF60" s="24">
        <f t="shared" si="133"/>
        <v>0</v>
      </c>
      <c r="EG60" s="24">
        <f t="shared" si="134"/>
        <v>0</v>
      </c>
      <c r="EH60" s="3"/>
      <c r="EI60" s="26"/>
      <c r="EJ60" s="24">
        <f t="shared" si="135"/>
        <v>0</v>
      </c>
      <c r="EK60" s="26"/>
      <c r="EL60" s="24">
        <f t="shared" si="136"/>
        <v>0</v>
      </c>
      <c r="EM60" s="24">
        <f t="shared" si="137"/>
        <v>0</v>
      </c>
      <c r="EN60" s="3"/>
      <c r="EO60" s="26"/>
      <c r="EP60" s="24">
        <f>_xlfn.XLOOKUP(EO60,'[1]DM table'!$E$4:$E$103,'[1]DM table'!$F$4:$F$103,0)</f>
        <v>0</v>
      </c>
      <c r="EQ60" s="26"/>
      <c r="ER60" s="24">
        <f t="shared" si="138"/>
        <v>0</v>
      </c>
      <c r="ES60" s="24">
        <f t="shared" si="139"/>
        <v>0</v>
      </c>
      <c r="ET60" s="3"/>
      <c r="EU60" s="26"/>
      <c r="EV60" s="24">
        <f t="shared" si="140"/>
        <v>0</v>
      </c>
      <c r="EW60" s="26"/>
      <c r="EX60" s="24">
        <f t="shared" si="141"/>
        <v>0</v>
      </c>
      <c r="EY60" s="24">
        <f t="shared" si="142"/>
        <v>0</v>
      </c>
      <c r="EZ60" s="3"/>
      <c r="FA60" s="26"/>
      <c r="FB60" s="24">
        <f t="shared" si="68"/>
        <v>0</v>
      </c>
      <c r="FC60" s="26"/>
      <c r="FD60" s="24">
        <f t="shared" si="69"/>
        <v>0</v>
      </c>
      <c r="FE60" s="24">
        <f t="shared" si="143"/>
        <v>0</v>
      </c>
      <c r="FF60" s="3"/>
      <c r="FG60" s="26"/>
      <c r="FH60" s="24">
        <f t="shared" si="144"/>
        <v>0</v>
      </c>
      <c r="FI60" s="26"/>
      <c r="FJ60" s="24">
        <f t="shared" si="72"/>
        <v>0</v>
      </c>
      <c r="FK60" s="24">
        <f t="shared" si="145"/>
        <v>0</v>
      </c>
    </row>
    <row r="61" spans="1:167" ht="12.75" customHeight="1" x14ac:dyDescent="0.15">
      <c r="A61" s="28" t="s">
        <v>128</v>
      </c>
      <c r="B61" s="28" t="s">
        <v>291</v>
      </c>
      <c r="C61" s="23" t="str">
        <f t="shared" si="81"/>
        <v>Huck Hammerstrom</v>
      </c>
      <c r="D61" s="29" t="s">
        <v>107</v>
      </c>
      <c r="E61" s="20"/>
      <c r="F61" s="55">
        <f t="shared" si="146"/>
        <v>28.409879284029419</v>
      </c>
      <c r="G61" s="55">
        <f>LARGE((Q61,W61,AC61,AI61,AO61,AU61,BA61,BG61,BM61,BS61,BY61,CE61,CK61,CQ61,CW61,DC61,DI61,DO61,DU61,EA61,EG61,EM61,ES61,EY61,FE61,FK61),2)</f>
        <v>0</v>
      </c>
      <c r="H61" s="55">
        <f>LARGE((Q61,W61,AC61,AI61,AO61,AU61,BA61,BG61,BM61,BS61,BY61,CE61,CK61,CQ61,CW61,DC61,DI61,DO61,DU61,EA61,EG61,EM61,ES61,EY61,FE61,FK61),3)</f>
        <v>0</v>
      </c>
      <c r="I61" s="55">
        <f t="shared" si="83"/>
        <v>28.409879284029419</v>
      </c>
      <c r="J61" s="64">
        <f t="shared" si="84"/>
        <v>27</v>
      </c>
      <c r="K61" s="20"/>
      <c r="L61" s="109" t="s">
        <v>328</v>
      </c>
      <c r="M61" s="85"/>
      <c r="N61" s="24">
        <f t="shared" si="3"/>
        <v>0</v>
      </c>
      <c r="O61" s="26"/>
      <c r="P61" s="24">
        <f t="shared" si="4"/>
        <v>0</v>
      </c>
      <c r="Q61" s="24">
        <f t="shared" si="5"/>
        <v>0</v>
      </c>
      <c r="R61" s="3"/>
      <c r="S61" s="26"/>
      <c r="T61" s="24">
        <f>_xlfn.XLOOKUP(S61,'[1]DM table'!$M$4:$M$103,'[1]DM table'!$N$4:$N$103,0)</f>
        <v>0</v>
      </c>
      <c r="U61" s="26"/>
      <c r="V61" s="24">
        <f t="shared" si="6"/>
        <v>0</v>
      </c>
      <c r="W61" s="24">
        <f t="shared" si="7"/>
        <v>0</v>
      </c>
      <c r="X61" s="3"/>
      <c r="Y61" s="26"/>
      <c r="Z61" s="24">
        <f>+_xlfn.XLOOKUP(Y61,'[1]DM table'!$M$4:$M$103,'[1]DM table'!$N$4:$N$103,0)</f>
        <v>0</v>
      </c>
      <c r="AA61" s="26"/>
      <c r="AB61" s="24">
        <f t="shared" si="85"/>
        <v>0</v>
      </c>
      <c r="AC61" s="24">
        <f t="shared" si="86"/>
        <v>0</v>
      </c>
      <c r="AD61" s="3"/>
      <c r="AE61" s="26"/>
      <c r="AF61" s="24">
        <f t="shared" si="87"/>
        <v>0</v>
      </c>
      <c r="AG61" s="26"/>
      <c r="AH61" s="24">
        <f t="shared" si="88"/>
        <v>0</v>
      </c>
      <c r="AI61" s="24">
        <f t="shared" si="89"/>
        <v>0</v>
      </c>
      <c r="AJ61" s="3"/>
      <c r="AK61" s="26"/>
      <c r="AL61" s="24">
        <f t="shared" si="90"/>
        <v>0</v>
      </c>
      <c r="AM61" s="26"/>
      <c r="AN61" s="24">
        <f t="shared" si="91"/>
        <v>0</v>
      </c>
      <c r="AO61" s="24">
        <f t="shared" si="92"/>
        <v>0</v>
      </c>
      <c r="AP61" s="3"/>
      <c r="AQ61" s="26"/>
      <c r="AR61" s="24">
        <f t="shared" si="93"/>
        <v>0</v>
      </c>
      <c r="AS61" s="26"/>
      <c r="AT61" s="24">
        <f t="shared" si="94"/>
        <v>0</v>
      </c>
      <c r="AU61" s="24">
        <f t="shared" si="95"/>
        <v>0</v>
      </c>
      <c r="AV61" s="3"/>
      <c r="AW61" s="26"/>
      <c r="AX61" s="24">
        <f>_xlfn.XLOOKUP(AW61,'[1]DM table'!$A$4:$A$103,'[1]DM table'!$B$4:$B$103,0)</f>
        <v>0</v>
      </c>
      <c r="AY61" s="26"/>
      <c r="AZ61" s="24">
        <f t="shared" si="96"/>
        <v>0</v>
      </c>
      <c r="BA61" s="24">
        <f t="shared" si="97"/>
        <v>0</v>
      </c>
      <c r="BB61" s="3"/>
      <c r="BC61" s="26">
        <v>3.15</v>
      </c>
      <c r="BD61" s="24">
        <f t="shared" si="98"/>
        <v>28.409879284029419</v>
      </c>
      <c r="BE61" s="26"/>
      <c r="BF61" s="24">
        <f t="shared" si="99"/>
        <v>0</v>
      </c>
      <c r="BG61" s="24">
        <f t="shared" si="100"/>
        <v>28.409879284029419</v>
      </c>
      <c r="BH61" s="3"/>
      <c r="BI61" s="26"/>
      <c r="BJ61" s="24">
        <f>_xlfn.XLOOKUP(BI61,'[1]DM table'!$AC$4:$AC$103,'[1]DM table'!$AD$4:$AD$103,0)</f>
        <v>0</v>
      </c>
      <c r="BK61" s="26"/>
      <c r="BL61" s="24">
        <f t="shared" si="101"/>
        <v>0</v>
      </c>
      <c r="BM61" s="24">
        <f t="shared" si="102"/>
        <v>0</v>
      </c>
      <c r="BN61" s="3"/>
      <c r="BO61" s="26"/>
      <c r="BP61" s="24">
        <f t="shared" si="103"/>
        <v>0</v>
      </c>
      <c r="BQ61" s="26"/>
      <c r="BR61" s="24">
        <f t="shared" si="104"/>
        <v>0</v>
      </c>
      <c r="BS61" s="24">
        <f t="shared" si="105"/>
        <v>0</v>
      </c>
      <c r="BT61" s="3"/>
      <c r="BU61" s="26"/>
      <c r="BV61" s="24">
        <f>_xlfn.XLOOKUP(BU61,'[1]DM table'!$U$4:$U$103,'[1]DM table'!$V$4:$V$103,0)</f>
        <v>0</v>
      </c>
      <c r="BW61" s="26"/>
      <c r="BX61" s="24">
        <f t="shared" si="106"/>
        <v>0</v>
      </c>
      <c r="BY61" s="24">
        <f t="shared" si="107"/>
        <v>0</v>
      </c>
      <c r="BZ61" s="3"/>
      <c r="CA61" s="26"/>
      <c r="CB61" s="24">
        <f t="shared" si="108"/>
        <v>0</v>
      </c>
      <c r="CC61" s="26"/>
      <c r="CD61" s="24">
        <f t="shared" si="109"/>
        <v>0</v>
      </c>
      <c r="CE61" s="24">
        <f t="shared" si="110"/>
        <v>0</v>
      </c>
      <c r="CF61" s="3"/>
      <c r="CG61" s="26"/>
      <c r="CH61" s="24">
        <f t="shared" si="111"/>
        <v>0</v>
      </c>
      <c r="CI61" s="26"/>
      <c r="CJ61" s="24">
        <f t="shared" si="112"/>
        <v>0</v>
      </c>
      <c r="CK61" s="24">
        <f t="shared" si="113"/>
        <v>0</v>
      </c>
      <c r="CL61" s="3"/>
      <c r="CM61" s="26"/>
      <c r="CN61" s="24">
        <f>_xlfn.XLOOKUP(CM61,'[1]DM table'!$A$4:$A$103,'[1]DM table'!$B$4:$B$103,0)</f>
        <v>0</v>
      </c>
      <c r="CO61" s="26"/>
      <c r="CP61" s="24">
        <f t="shared" si="114"/>
        <v>0</v>
      </c>
      <c r="CQ61" s="24">
        <f t="shared" si="115"/>
        <v>0</v>
      </c>
      <c r="CR61" s="3"/>
      <c r="CS61" s="26"/>
      <c r="CT61" s="24">
        <f t="shared" si="116"/>
        <v>0</v>
      </c>
      <c r="CU61" s="26"/>
      <c r="CV61" s="24">
        <f t="shared" si="117"/>
        <v>0</v>
      </c>
      <c r="CW61" s="24">
        <f t="shared" si="118"/>
        <v>0</v>
      </c>
      <c r="CX61" s="3"/>
      <c r="CY61" s="26"/>
      <c r="CZ61" s="24">
        <f t="shared" si="119"/>
        <v>0</v>
      </c>
      <c r="DA61" s="26"/>
      <c r="DB61" s="24">
        <f t="shared" si="120"/>
        <v>0</v>
      </c>
      <c r="DC61" s="24">
        <f t="shared" si="121"/>
        <v>0</v>
      </c>
      <c r="DD61" s="3"/>
      <c r="DE61" s="26"/>
      <c r="DF61" s="24">
        <f t="shared" si="122"/>
        <v>0</v>
      </c>
      <c r="DG61" s="26"/>
      <c r="DH61" s="24">
        <f t="shared" si="123"/>
        <v>0</v>
      </c>
      <c r="DI61" s="24">
        <f t="shared" si="124"/>
        <v>0</v>
      </c>
      <c r="DJ61" s="3"/>
      <c r="DK61" s="26"/>
      <c r="DL61" s="24">
        <f>_xlfn.XLOOKUP(DK61,'[1]DM table'!$A$4:$A$103,'[1]DM table'!$B$4:$B$103,0)</f>
        <v>0</v>
      </c>
      <c r="DM61" s="26"/>
      <c r="DN61" s="24">
        <f t="shared" si="125"/>
        <v>0</v>
      </c>
      <c r="DO61" s="24">
        <f t="shared" si="126"/>
        <v>0</v>
      </c>
      <c r="DP61" s="3"/>
      <c r="DQ61" s="26"/>
      <c r="DR61" s="24">
        <f t="shared" si="127"/>
        <v>0</v>
      </c>
      <c r="DS61" s="26"/>
      <c r="DT61" s="24">
        <f t="shared" si="128"/>
        <v>0</v>
      </c>
      <c r="DU61" s="24">
        <f t="shared" si="129"/>
        <v>0</v>
      </c>
      <c r="DV61" s="3"/>
      <c r="DW61" s="26"/>
      <c r="DX61" s="24">
        <f t="shared" si="130"/>
        <v>0</v>
      </c>
      <c r="DY61" s="26"/>
      <c r="DZ61" s="24">
        <f t="shared" si="131"/>
        <v>0</v>
      </c>
      <c r="EA61" s="24">
        <f t="shared" si="132"/>
        <v>0</v>
      </c>
      <c r="EB61" s="3"/>
      <c r="EC61" s="26"/>
      <c r="ED61" s="24">
        <f>_xlfn.XLOOKUP(EC61,'[1]DM table'!$A$4:$A$103,'[1]DM table'!$B$4:$B$103,0)</f>
        <v>0</v>
      </c>
      <c r="EE61" s="26"/>
      <c r="EF61" s="24">
        <f t="shared" si="133"/>
        <v>0</v>
      </c>
      <c r="EG61" s="24">
        <f t="shared" si="134"/>
        <v>0</v>
      </c>
      <c r="EH61" s="3"/>
      <c r="EI61" s="26"/>
      <c r="EJ61" s="24">
        <f t="shared" si="135"/>
        <v>0</v>
      </c>
      <c r="EK61" s="26"/>
      <c r="EL61" s="24">
        <f t="shared" si="136"/>
        <v>0</v>
      </c>
      <c r="EM61" s="24">
        <f t="shared" si="137"/>
        <v>0</v>
      </c>
      <c r="EN61" s="3"/>
      <c r="EO61" s="26"/>
      <c r="EP61" s="24">
        <f>_xlfn.XLOOKUP(EO61,'[1]DM table'!$E$4:$E$103,'[1]DM table'!$F$4:$F$103,0)</f>
        <v>0</v>
      </c>
      <c r="EQ61" s="26"/>
      <c r="ER61" s="24">
        <f t="shared" si="138"/>
        <v>0</v>
      </c>
      <c r="ES61" s="24">
        <f t="shared" si="139"/>
        <v>0</v>
      </c>
      <c r="ET61" s="3"/>
      <c r="EU61" s="26"/>
      <c r="EV61" s="24">
        <f t="shared" si="140"/>
        <v>0</v>
      </c>
      <c r="EW61" s="26"/>
      <c r="EX61" s="24">
        <f t="shared" si="141"/>
        <v>0</v>
      </c>
      <c r="EY61" s="24">
        <f t="shared" si="142"/>
        <v>0</v>
      </c>
      <c r="EZ61" s="3"/>
      <c r="FA61" s="26"/>
      <c r="FB61" s="24">
        <f t="shared" si="68"/>
        <v>0</v>
      </c>
      <c r="FC61" s="26"/>
      <c r="FD61" s="24">
        <f t="shared" si="69"/>
        <v>0</v>
      </c>
      <c r="FE61" s="24">
        <f t="shared" si="143"/>
        <v>0</v>
      </c>
      <c r="FF61" s="3"/>
      <c r="FG61" s="26"/>
      <c r="FH61" s="24">
        <f t="shared" si="144"/>
        <v>0</v>
      </c>
      <c r="FI61" s="26"/>
      <c r="FJ61" s="24">
        <f t="shared" si="72"/>
        <v>0</v>
      </c>
      <c r="FK61" s="24">
        <f t="shared" si="145"/>
        <v>0</v>
      </c>
    </row>
    <row r="62" spans="1:167" ht="12.75" customHeight="1" x14ac:dyDescent="0.15">
      <c r="A62" s="28" t="s">
        <v>293</v>
      </c>
      <c r="B62" s="28" t="s">
        <v>292</v>
      </c>
      <c r="C62" s="23" t="str">
        <f t="shared" si="81"/>
        <v>Lewis Malek</v>
      </c>
      <c r="D62" s="29" t="s">
        <v>96</v>
      </c>
      <c r="E62" s="20"/>
      <c r="F62" s="55">
        <f t="shared" si="146"/>
        <v>29.221590120715977</v>
      </c>
      <c r="G62" s="55">
        <f>LARGE((Q62,W62,AC62,AI62,AO62,AU62,BA62,BG62,BM62,BS62,BY62,CE62,CK62,CQ62,CW62,DC62,DI62,DO62,DU62,EA62,EG62,EM62,ES62,EY62,FE62,FK62),2)</f>
        <v>0</v>
      </c>
      <c r="H62" s="55">
        <f>LARGE((Q62,W62,AC62,AI62,AO62,AU62,BA62,BG62,BM62,BS62,BY62,CE62,CK62,CQ62,CW62,DC62,DI62,DO62,DU62,EA62,EG62,EM62,ES62,EY62,FE62,FK62),3)</f>
        <v>0</v>
      </c>
      <c r="I62" s="55">
        <f t="shared" si="83"/>
        <v>29.221590120715977</v>
      </c>
      <c r="J62" s="64">
        <f t="shared" si="84"/>
        <v>26</v>
      </c>
      <c r="K62" s="20"/>
      <c r="L62" s="109" t="s">
        <v>330</v>
      </c>
      <c r="M62" s="85"/>
      <c r="N62" s="24">
        <f t="shared" si="3"/>
        <v>0</v>
      </c>
      <c r="O62" s="26"/>
      <c r="P62" s="24">
        <f t="shared" si="4"/>
        <v>0</v>
      </c>
      <c r="Q62" s="24">
        <f t="shared" si="5"/>
        <v>0</v>
      </c>
      <c r="R62" s="3"/>
      <c r="S62" s="26"/>
      <c r="T62" s="24">
        <f>_xlfn.XLOOKUP(S62,'[1]DM table'!$M$4:$M$103,'[1]DM table'!$N$4:$N$103,0)</f>
        <v>0</v>
      </c>
      <c r="U62" s="26"/>
      <c r="V62" s="24">
        <f t="shared" si="6"/>
        <v>0</v>
      </c>
      <c r="W62" s="24">
        <f t="shared" si="7"/>
        <v>0</v>
      </c>
      <c r="X62" s="3"/>
      <c r="Y62" s="26"/>
      <c r="Z62" s="24">
        <f>+_xlfn.XLOOKUP(Y62,'[1]DM table'!$M$4:$M$103,'[1]DM table'!$N$4:$N$103,0)</f>
        <v>0</v>
      </c>
      <c r="AA62" s="26"/>
      <c r="AB62" s="24">
        <f t="shared" si="85"/>
        <v>0</v>
      </c>
      <c r="AC62" s="24">
        <f t="shared" si="86"/>
        <v>0</v>
      </c>
      <c r="AD62" s="3"/>
      <c r="AE62" s="26"/>
      <c r="AF62" s="24">
        <f t="shared" si="87"/>
        <v>0</v>
      </c>
      <c r="AG62" s="26"/>
      <c r="AH62" s="24">
        <f t="shared" si="88"/>
        <v>0</v>
      </c>
      <c r="AI62" s="24">
        <f t="shared" si="89"/>
        <v>0</v>
      </c>
      <c r="AJ62" s="3"/>
      <c r="AK62" s="26"/>
      <c r="AL62" s="24">
        <f t="shared" si="90"/>
        <v>0</v>
      </c>
      <c r="AM62" s="26"/>
      <c r="AN62" s="24">
        <f t="shared" si="91"/>
        <v>0</v>
      </c>
      <c r="AO62" s="24">
        <f t="shared" si="92"/>
        <v>0</v>
      </c>
      <c r="AP62" s="3"/>
      <c r="AQ62" s="26"/>
      <c r="AR62" s="24">
        <f t="shared" si="93"/>
        <v>0</v>
      </c>
      <c r="AS62" s="26"/>
      <c r="AT62" s="24">
        <f t="shared" si="94"/>
        <v>0</v>
      </c>
      <c r="AU62" s="24">
        <f t="shared" si="95"/>
        <v>0</v>
      </c>
      <c r="AV62" s="3"/>
      <c r="AW62" s="26"/>
      <c r="AX62" s="24">
        <f>_xlfn.XLOOKUP(AW62,'[1]DM table'!$A$4:$A$103,'[1]DM table'!$B$4:$B$103,0)</f>
        <v>0</v>
      </c>
      <c r="AY62" s="26"/>
      <c r="AZ62" s="24">
        <f t="shared" si="96"/>
        <v>0</v>
      </c>
      <c r="BA62" s="24">
        <f t="shared" si="97"/>
        <v>0</v>
      </c>
      <c r="BB62" s="3"/>
      <c r="BC62" s="26">
        <v>3.24</v>
      </c>
      <c r="BD62" s="24">
        <f t="shared" si="98"/>
        <v>29.221590120715977</v>
      </c>
      <c r="BE62" s="26"/>
      <c r="BF62" s="24">
        <f t="shared" si="99"/>
        <v>0</v>
      </c>
      <c r="BG62" s="24">
        <f t="shared" si="100"/>
        <v>29.221590120715977</v>
      </c>
      <c r="BH62" s="3"/>
      <c r="BI62" s="26"/>
      <c r="BJ62" s="24">
        <f>_xlfn.XLOOKUP(BI62,'[1]DM table'!$AC$4:$AC$103,'[1]DM table'!$AD$4:$AD$103,0)</f>
        <v>0</v>
      </c>
      <c r="BK62" s="26"/>
      <c r="BL62" s="24">
        <f t="shared" si="101"/>
        <v>0</v>
      </c>
      <c r="BM62" s="24">
        <f t="shared" si="102"/>
        <v>0</v>
      </c>
      <c r="BN62" s="3"/>
      <c r="BO62" s="26"/>
      <c r="BP62" s="24">
        <f t="shared" si="103"/>
        <v>0</v>
      </c>
      <c r="BQ62" s="26"/>
      <c r="BR62" s="24">
        <f t="shared" si="104"/>
        <v>0</v>
      </c>
      <c r="BS62" s="24">
        <f t="shared" si="105"/>
        <v>0</v>
      </c>
      <c r="BT62" s="3"/>
      <c r="BU62" s="26"/>
      <c r="BV62" s="24">
        <f>_xlfn.XLOOKUP(BU62,'[1]DM table'!$U$4:$U$103,'[1]DM table'!$V$4:$V$103,0)</f>
        <v>0</v>
      </c>
      <c r="BW62" s="26"/>
      <c r="BX62" s="24">
        <f t="shared" si="106"/>
        <v>0</v>
      </c>
      <c r="BY62" s="24">
        <f t="shared" si="107"/>
        <v>0</v>
      </c>
      <c r="BZ62" s="3"/>
      <c r="CA62" s="26"/>
      <c r="CB62" s="24">
        <f t="shared" si="108"/>
        <v>0</v>
      </c>
      <c r="CC62" s="26"/>
      <c r="CD62" s="24">
        <f t="shared" si="109"/>
        <v>0</v>
      </c>
      <c r="CE62" s="24">
        <f t="shared" si="110"/>
        <v>0</v>
      </c>
      <c r="CF62" s="3"/>
      <c r="CG62" s="26"/>
      <c r="CH62" s="24">
        <f t="shared" si="111"/>
        <v>0</v>
      </c>
      <c r="CI62" s="26"/>
      <c r="CJ62" s="24">
        <f t="shared" si="112"/>
        <v>0</v>
      </c>
      <c r="CK62" s="24">
        <f t="shared" si="113"/>
        <v>0</v>
      </c>
      <c r="CL62" s="3"/>
      <c r="CM62" s="26"/>
      <c r="CN62" s="24">
        <f>_xlfn.XLOOKUP(CM62,'[1]DM table'!$A$4:$A$103,'[1]DM table'!$B$4:$B$103,0)</f>
        <v>0</v>
      </c>
      <c r="CO62" s="26"/>
      <c r="CP62" s="24">
        <f t="shared" si="114"/>
        <v>0</v>
      </c>
      <c r="CQ62" s="24">
        <f t="shared" si="115"/>
        <v>0</v>
      </c>
      <c r="CR62" s="3"/>
      <c r="CS62" s="26"/>
      <c r="CT62" s="24">
        <f t="shared" si="116"/>
        <v>0</v>
      </c>
      <c r="CU62" s="26"/>
      <c r="CV62" s="24">
        <f t="shared" si="117"/>
        <v>0</v>
      </c>
      <c r="CW62" s="24">
        <f t="shared" si="118"/>
        <v>0</v>
      </c>
      <c r="CX62" s="3"/>
      <c r="CY62" s="26"/>
      <c r="CZ62" s="24">
        <f t="shared" si="119"/>
        <v>0</v>
      </c>
      <c r="DA62" s="26"/>
      <c r="DB62" s="24">
        <f t="shared" si="120"/>
        <v>0</v>
      </c>
      <c r="DC62" s="24">
        <f t="shared" si="121"/>
        <v>0</v>
      </c>
      <c r="DD62" s="3"/>
      <c r="DE62" s="26"/>
      <c r="DF62" s="24">
        <f t="shared" si="122"/>
        <v>0</v>
      </c>
      <c r="DG62" s="26"/>
      <c r="DH62" s="24">
        <f t="shared" si="123"/>
        <v>0</v>
      </c>
      <c r="DI62" s="24">
        <f t="shared" si="124"/>
        <v>0</v>
      </c>
      <c r="DJ62" s="3"/>
      <c r="DK62" s="26"/>
      <c r="DL62" s="24">
        <f>_xlfn.XLOOKUP(DK62,'[1]DM table'!$A$4:$A$103,'[1]DM table'!$B$4:$B$103,0)</f>
        <v>0</v>
      </c>
      <c r="DM62" s="26"/>
      <c r="DN62" s="24">
        <f t="shared" si="125"/>
        <v>0</v>
      </c>
      <c r="DO62" s="24">
        <f t="shared" si="126"/>
        <v>0</v>
      </c>
      <c r="DP62" s="3"/>
      <c r="DQ62" s="26"/>
      <c r="DR62" s="24">
        <f t="shared" si="127"/>
        <v>0</v>
      </c>
      <c r="DS62" s="26"/>
      <c r="DT62" s="24">
        <f t="shared" si="128"/>
        <v>0</v>
      </c>
      <c r="DU62" s="24">
        <f t="shared" si="129"/>
        <v>0</v>
      </c>
      <c r="DV62" s="3"/>
      <c r="DW62" s="26"/>
      <c r="DX62" s="24">
        <f t="shared" si="130"/>
        <v>0</v>
      </c>
      <c r="DY62" s="26"/>
      <c r="DZ62" s="24">
        <f t="shared" si="131"/>
        <v>0</v>
      </c>
      <c r="EA62" s="24">
        <f t="shared" si="132"/>
        <v>0</v>
      </c>
      <c r="EB62" s="3"/>
      <c r="EC62" s="26"/>
      <c r="ED62" s="24">
        <f>_xlfn.XLOOKUP(EC62,'[1]DM table'!$A$4:$A$103,'[1]DM table'!$B$4:$B$103,0)</f>
        <v>0</v>
      </c>
      <c r="EE62" s="26"/>
      <c r="EF62" s="24">
        <f t="shared" si="133"/>
        <v>0</v>
      </c>
      <c r="EG62" s="24">
        <f t="shared" si="134"/>
        <v>0</v>
      </c>
      <c r="EH62" s="3"/>
      <c r="EI62" s="26"/>
      <c r="EJ62" s="24">
        <f t="shared" si="135"/>
        <v>0</v>
      </c>
      <c r="EK62" s="26"/>
      <c r="EL62" s="24">
        <f t="shared" si="136"/>
        <v>0</v>
      </c>
      <c r="EM62" s="24">
        <f t="shared" si="137"/>
        <v>0</v>
      </c>
      <c r="EN62" s="3"/>
      <c r="EO62" s="26"/>
      <c r="EP62" s="24">
        <f>_xlfn.XLOOKUP(EO62,'[1]DM table'!$E$4:$E$103,'[1]DM table'!$F$4:$F$103,0)</f>
        <v>0</v>
      </c>
      <c r="EQ62" s="26"/>
      <c r="ER62" s="24">
        <f t="shared" si="138"/>
        <v>0</v>
      </c>
      <c r="ES62" s="24">
        <f t="shared" si="139"/>
        <v>0</v>
      </c>
      <c r="ET62" s="3"/>
      <c r="EU62" s="26"/>
      <c r="EV62" s="24">
        <f t="shared" si="140"/>
        <v>0</v>
      </c>
      <c r="EW62" s="26"/>
      <c r="EX62" s="24">
        <f t="shared" si="141"/>
        <v>0</v>
      </c>
      <c r="EY62" s="24">
        <f t="shared" si="142"/>
        <v>0</v>
      </c>
      <c r="EZ62" s="3"/>
      <c r="FA62" s="26"/>
      <c r="FB62" s="24">
        <f t="shared" si="68"/>
        <v>0</v>
      </c>
      <c r="FC62" s="26"/>
      <c r="FD62" s="24">
        <f t="shared" si="69"/>
        <v>0</v>
      </c>
      <c r="FE62" s="24">
        <f t="shared" si="143"/>
        <v>0</v>
      </c>
      <c r="FF62" s="3"/>
      <c r="FG62" s="26"/>
      <c r="FH62" s="24">
        <f t="shared" si="144"/>
        <v>0</v>
      </c>
      <c r="FI62" s="26"/>
      <c r="FJ62" s="24">
        <f t="shared" si="72"/>
        <v>0</v>
      </c>
      <c r="FK62" s="24">
        <f t="shared" si="145"/>
        <v>0</v>
      </c>
    </row>
    <row r="63" spans="1:167" ht="12.75" customHeight="1" x14ac:dyDescent="0.15">
      <c r="A63" s="28" t="s">
        <v>144</v>
      </c>
      <c r="B63" s="28" t="s">
        <v>294</v>
      </c>
      <c r="C63" s="23" t="str">
        <f t="shared" si="81"/>
        <v>Ryen Vandervelde</v>
      </c>
      <c r="D63" s="29" t="s">
        <v>107</v>
      </c>
      <c r="E63" s="20"/>
      <c r="F63" s="55">
        <f t="shared" si="146"/>
        <v>0</v>
      </c>
      <c r="G63" s="55">
        <f>LARGE((Q63,W63,AC63,AI63,AO63,AU63,BA63,BG63,BM63,BS63,BY63,CE63,CK63,CQ63,CW63,DC63,DI63,DO63,DU63,EA63,EG63,EM63,ES63,EY63,FE63,FK63),2)</f>
        <v>0</v>
      </c>
      <c r="H63" s="55">
        <f>LARGE((Q63,W63,AC63,AI63,AO63,AU63,BA63,BG63,BM63,BS63,BY63,CE63,CK63,CQ63,CW63,DC63,DI63,DO63,DU63,EA63,EG63,EM63,ES63,EY63,FE63,FK63),3)</f>
        <v>0</v>
      </c>
      <c r="I63" s="55">
        <f t="shared" si="83"/>
        <v>0</v>
      </c>
      <c r="J63" s="64">
        <f t="shared" ref="J63:J105" si="147">RANK($I63,$I$12:$I$105,0)</f>
        <v>29</v>
      </c>
      <c r="K63" s="20"/>
      <c r="L63" s="109" t="s">
        <v>331</v>
      </c>
      <c r="M63" s="85"/>
      <c r="N63" s="24">
        <f t="shared" si="3"/>
        <v>0</v>
      </c>
      <c r="O63" s="26"/>
      <c r="P63" s="24">
        <f t="shared" si="4"/>
        <v>0</v>
      </c>
      <c r="Q63" s="24">
        <f t="shared" si="5"/>
        <v>0</v>
      </c>
      <c r="R63" s="3"/>
      <c r="S63" s="26"/>
      <c r="T63" s="24">
        <f>_xlfn.XLOOKUP(S63,'[1]DM table'!$M$4:$M$103,'[1]DM table'!$N$4:$N$103,0)</f>
        <v>0</v>
      </c>
      <c r="U63" s="26"/>
      <c r="V63" s="24">
        <f t="shared" si="6"/>
        <v>0</v>
      </c>
      <c r="W63" s="24">
        <f t="shared" si="7"/>
        <v>0</v>
      </c>
      <c r="X63" s="3"/>
      <c r="Y63" s="26"/>
      <c r="Z63" s="24">
        <f>+_xlfn.XLOOKUP(Y63,'[1]DM table'!$M$4:$M$103,'[1]DM table'!$N$4:$N$103,0)</f>
        <v>0</v>
      </c>
      <c r="AA63" s="26"/>
      <c r="AB63" s="24">
        <f t="shared" si="85"/>
        <v>0</v>
      </c>
      <c r="AC63" s="24">
        <f t="shared" si="86"/>
        <v>0</v>
      </c>
      <c r="AD63" s="3"/>
      <c r="AE63" s="26"/>
      <c r="AF63" s="24">
        <f t="shared" si="87"/>
        <v>0</v>
      </c>
      <c r="AG63" s="26"/>
      <c r="AH63" s="24">
        <f t="shared" si="88"/>
        <v>0</v>
      </c>
      <c r="AI63" s="24">
        <f t="shared" si="89"/>
        <v>0</v>
      </c>
      <c r="AJ63" s="3"/>
      <c r="AK63" s="26"/>
      <c r="AL63" s="24">
        <f t="shared" si="90"/>
        <v>0</v>
      </c>
      <c r="AM63" s="26"/>
      <c r="AN63" s="24">
        <f t="shared" si="91"/>
        <v>0</v>
      </c>
      <c r="AO63" s="24">
        <f t="shared" si="92"/>
        <v>0</v>
      </c>
      <c r="AP63" s="3"/>
      <c r="AQ63" s="26"/>
      <c r="AR63" s="24">
        <f t="shared" si="93"/>
        <v>0</v>
      </c>
      <c r="AS63" s="26"/>
      <c r="AT63" s="24">
        <f t="shared" si="94"/>
        <v>0</v>
      </c>
      <c r="AU63" s="24">
        <f t="shared" si="95"/>
        <v>0</v>
      </c>
      <c r="AV63" s="3"/>
      <c r="AW63" s="26"/>
      <c r="AX63" s="24">
        <f>_xlfn.XLOOKUP(AW63,'[1]DM table'!$A$4:$A$103,'[1]DM table'!$B$4:$B$103,0)</f>
        <v>0</v>
      </c>
      <c r="AY63" s="26"/>
      <c r="AZ63" s="24">
        <f t="shared" si="96"/>
        <v>0</v>
      </c>
      <c r="BA63" s="24">
        <f t="shared" si="97"/>
        <v>0</v>
      </c>
      <c r="BB63" s="3"/>
      <c r="BC63" s="26"/>
      <c r="BD63" s="24">
        <f t="shared" si="98"/>
        <v>0</v>
      </c>
      <c r="BE63" s="26"/>
      <c r="BF63" s="24">
        <f t="shared" si="99"/>
        <v>0</v>
      </c>
      <c r="BG63" s="24">
        <f t="shared" si="100"/>
        <v>0</v>
      </c>
      <c r="BH63" s="3"/>
      <c r="BI63" s="26"/>
      <c r="BJ63" s="24">
        <f>_xlfn.XLOOKUP(BI63,'[1]DM table'!$AC$4:$AC$103,'[1]DM table'!$AD$4:$AD$103,0)</f>
        <v>0</v>
      </c>
      <c r="BK63" s="26"/>
      <c r="BL63" s="24">
        <f t="shared" si="101"/>
        <v>0</v>
      </c>
      <c r="BM63" s="24">
        <f t="shared" si="102"/>
        <v>0</v>
      </c>
      <c r="BN63" s="3"/>
      <c r="BO63" s="26"/>
      <c r="BP63" s="24">
        <f t="shared" si="103"/>
        <v>0</v>
      </c>
      <c r="BQ63" s="26"/>
      <c r="BR63" s="24">
        <f t="shared" si="104"/>
        <v>0</v>
      </c>
      <c r="BS63" s="24">
        <f t="shared" si="105"/>
        <v>0</v>
      </c>
      <c r="BT63" s="3"/>
      <c r="BU63" s="26"/>
      <c r="BV63" s="24">
        <f>_xlfn.XLOOKUP(BU63,'[1]DM table'!$U$4:$U$103,'[1]DM table'!$V$4:$V$103,0)</f>
        <v>0</v>
      </c>
      <c r="BW63" s="26"/>
      <c r="BX63" s="24">
        <f t="shared" si="106"/>
        <v>0</v>
      </c>
      <c r="BY63" s="24">
        <f t="shared" si="107"/>
        <v>0</v>
      </c>
      <c r="BZ63" s="3"/>
      <c r="CA63" s="26"/>
      <c r="CB63" s="24">
        <f t="shared" si="108"/>
        <v>0</v>
      </c>
      <c r="CC63" s="26"/>
      <c r="CD63" s="24">
        <f t="shared" si="109"/>
        <v>0</v>
      </c>
      <c r="CE63" s="24">
        <f t="shared" si="110"/>
        <v>0</v>
      </c>
      <c r="CF63" s="3"/>
      <c r="CG63" s="26"/>
      <c r="CH63" s="24">
        <f t="shared" si="111"/>
        <v>0</v>
      </c>
      <c r="CI63" s="26"/>
      <c r="CJ63" s="24">
        <f t="shared" si="112"/>
        <v>0</v>
      </c>
      <c r="CK63" s="24">
        <f t="shared" si="113"/>
        <v>0</v>
      </c>
      <c r="CL63" s="3"/>
      <c r="CM63" s="26"/>
      <c r="CN63" s="24">
        <f>_xlfn.XLOOKUP(CM63,'[1]DM table'!$A$4:$A$103,'[1]DM table'!$B$4:$B$103,0)</f>
        <v>0</v>
      </c>
      <c r="CO63" s="26"/>
      <c r="CP63" s="24">
        <f t="shared" si="114"/>
        <v>0</v>
      </c>
      <c r="CQ63" s="24">
        <f t="shared" si="115"/>
        <v>0</v>
      </c>
      <c r="CR63" s="3"/>
      <c r="CS63" s="26"/>
      <c r="CT63" s="24">
        <f t="shared" si="116"/>
        <v>0</v>
      </c>
      <c r="CU63" s="26"/>
      <c r="CV63" s="24">
        <f t="shared" si="117"/>
        <v>0</v>
      </c>
      <c r="CW63" s="24">
        <f t="shared" si="118"/>
        <v>0</v>
      </c>
      <c r="CX63" s="3"/>
      <c r="CY63" s="26"/>
      <c r="CZ63" s="24">
        <f t="shared" si="119"/>
        <v>0</v>
      </c>
      <c r="DA63" s="26"/>
      <c r="DB63" s="24">
        <f t="shared" si="120"/>
        <v>0</v>
      </c>
      <c r="DC63" s="24">
        <f t="shared" si="121"/>
        <v>0</v>
      </c>
      <c r="DD63" s="3"/>
      <c r="DE63" s="26"/>
      <c r="DF63" s="24">
        <f t="shared" si="122"/>
        <v>0</v>
      </c>
      <c r="DG63" s="26"/>
      <c r="DH63" s="24">
        <f t="shared" si="123"/>
        <v>0</v>
      </c>
      <c r="DI63" s="24">
        <f t="shared" si="124"/>
        <v>0</v>
      </c>
      <c r="DJ63" s="3"/>
      <c r="DK63" s="26"/>
      <c r="DL63" s="24">
        <f>_xlfn.XLOOKUP(DK63,'[1]DM table'!$A$4:$A$103,'[1]DM table'!$B$4:$B$103,0)</f>
        <v>0</v>
      </c>
      <c r="DM63" s="26"/>
      <c r="DN63" s="24">
        <f t="shared" si="125"/>
        <v>0</v>
      </c>
      <c r="DO63" s="24">
        <f t="shared" si="126"/>
        <v>0</v>
      </c>
      <c r="DP63" s="3"/>
      <c r="DQ63" s="26"/>
      <c r="DR63" s="24">
        <f t="shared" si="127"/>
        <v>0</v>
      </c>
      <c r="DS63" s="26"/>
      <c r="DT63" s="24">
        <f t="shared" si="128"/>
        <v>0</v>
      </c>
      <c r="DU63" s="24">
        <f t="shared" si="129"/>
        <v>0</v>
      </c>
      <c r="DV63" s="3"/>
      <c r="DW63" s="26"/>
      <c r="DX63" s="24">
        <f t="shared" si="130"/>
        <v>0</v>
      </c>
      <c r="DY63" s="26"/>
      <c r="DZ63" s="24">
        <f t="shared" si="131"/>
        <v>0</v>
      </c>
      <c r="EA63" s="24">
        <f t="shared" si="132"/>
        <v>0</v>
      </c>
      <c r="EB63" s="3"/>
      <c r="EC63" s="26"/>
      <c r="ED63" s="24">
        <f>_xlfn.XLOOKUP(EC63,'[1]DM table'!$A$4:$A$103,'[1]DM table'!$B$4:$B$103,0)</f>
        <v>0</v>
      </c>
      <c r="EE63" s="26"/>
      <c r="EF63" s="24">
        <f t="shared" si="133"/>
        <v>0</v>
      </c>
      <c r="EG63" s="24">
        <f t="shared" si="134"/>
        <v>0</v>
      </c>
      <c r="EH63" s="3"/>
      <c r="EI63" s="26"/>
      <c r="EJ63" s="24">
        <f t="shared" si="135"/>
        <v>0</v>
      </c>
      <c r="EK63" s="26"/>
      <c r="EL63" s="24">
        <f t="shared" si="136"/>
        <v>0</v>
      </c>
      <c r="EM63" s="24">
        <f t="shared" si="137"/>
        <v>0</v>
      </c>
      <c r="EN63" s="3"/>
      <c r="EO63" s="26"/>
      <c r="EP63" s="24">
        <f>_xlfn.XLOOKUP(EO63,'[1]DM table'!$E$4:$E$103,'[1]DM table'!$F$4:$F$103,0)</f>
        <v>0</v>
      </c>
      <c r="EQ63" s="26"/>
      <c r="ER63" s="24">
        <f t="shared" si="138"/>
        <v>0</v>
      </c>
      <c r="ES63" s="24">
        <f t="shared" si="139"/>
        <v>0</v>
      </c>
      <c r="ET63" s="3"/>
      <c r="EU63" s="26"/>
      <c r="EV63" s="24">
        <f t="shared" si="140"/>
        <v>0</v>
      </c>
      <c r="EW63" s="26"/>
      <c r="EX63" s="24">
        <f t="shared" si="141"/>
        <v>0</v>
      </c>
      <c r="EY63" s="24">
        <f t="shared" si="142"/>
        <v>0</v>
      </c>
      <c r="EZ63" s="3"/>
      <c r="FA63" s="26"/>
      <c r="FB63" s="24">
        <f t="shared" si="68"/>
        <v>0</v>
      </c>
      <c r="FC63" s="26"/>
      <c r="FD63" s="24">
        <f t="shared" si="69"/>
        <v>0</v>
      </c>
      <c r="FE63" s="24">
        <f t="shared" si="143"/>
        <v>0</v>
      </c>
      <c r="FF63" s="3"/>
      <c r="FG63" s="26"/>
      <c r="FH63" s="24">
        <f t="shared" si="144"/>
        <v>0</v>
      </c>
      <c r="FI63" s="26"/>
      <c r="FJ63" s="24">
        <f t="shared" si="72"/>
        <v>0</v>
      </c>
      <c r="FK63" s="24">
        <f t="shared" si="145"/>
        <v>0</v>
      </c>
    </row>
    <row r="64" spans="1:167" ht="12.75" customHeight="1" x14ac:dyDescent="0.15">
      <c r="A64" s="28" t="s">
        <v>295</v>
      </c>
      <c r="B64" s="28" t="s">
        <v>296</v>
      </c>
      <c r="C64" s="23" t="str">
        <f t="shared" si="81"/>
        <v>Graham Moore</v>
      </c>
      <c r="D64" s="29" t="s">
        <v>96</v>
      </c>
      <c r="E64" s="20"/>
      <c r="F64" s="55">
        <f t="shared" si="146"/>
        <v>0</v>
      </c>
      <c r="G64" s="55">
        <f>LARGE((Q64,W64,AC64,AI64,AO64,AU64,BA64,BG64,BM64,BS64,BY64,CE64,CK64,CQ64,CW64,DC64,DI64,DO64,DU64,EA64,EG64,EM64,ES64,EY64,FE64,FK64),2)</f>
        <v>0</v>
      </c>
      <c r="H64" s="55">
        <f>LARGE((Q64,W64,AC64,AI64,AO64,AU64,BA64,BG64,BM64,BS64,BY64,CE64,CK64,CQ64,CW64,DC64,DI64,DO64,DU64,EA64,EG64,EM64,ES64,EY64,FE64,FK64),3)</f>
        <v>0</v>
      </c>
      <c r="I64" s="55">
        <f t="shared" si="83"/>
        <v>0</v>
      </c>
      <c r="J64" s="64">
        <f t="shared" si="147"/>
        <v>29</v>
      </c>
      <c r="K64" s="20"/>
      <c r="L64" s="109" t="s">
        <v>332</v>
      </c>
      <c r="M64" s="85"/>
      <c r="N64" s="24">
        <f t="shared" si="3"/>
        <v>0</v>
      </c>
      <c r="O64" s="26"/>
      <c r="P64" s="24">
        <f t="shared" si="4"/>
        <v>0</v>
      </c>
      <c r="Q64" s="24">
        <f t="shared" si="5"/>
        <v>0</v>
      </c>
      <c r="R64" s="3"/>
      <c r="S64" s="26"/>
      <c r="T64" s="24">
        <f>_xlfn.XLOOKUP(S64,'[1]DM table'!$M$4:$M$103,'[1]DM table'!$N$4:$N$103,0)</f>
        <v>0</v>
      </c>
      <c r="U64" s="26"/>
      <c r="V64" s="24">
        <f t="shared" si="6"/>
        <v>0</v>
      </c>
      <c r="W64" s="24">
        <f t="shared" si="7"/>
        <v>0</v>
      </c>
      <c r="X64" s="3"/>
      <c r="Y64" s="26"/>
      <c r="Z64" s="24">
        <f>+_xlfn.XLOOKUP(Y64,'[1]DM table'!$M$4:$M$103,'[1]DM table'!$N$4:$N$103,0)</f>
        <v>0</v>
      </c>
      <c r="AA64" s="26"/>
      <c r="AB64" s="24">
        <f t="shared" si="85"/>
        <v>0</v>
      </c>
      <c r="AC64" s="24">
        <f t="shared" si="86"/>
        <v>0</v>
      </c>
      <c r="AD64" s="3"/>
      <c r="AE64" s="26"/>
      <c r="AF64" s="24">
        <f t="shared" si="87"/>
        <v>0</v>
      </c>
      <c r="AG64" s="26"/>
      <c r="AH64" s="24">
        <f t="shared" si="88"/>
        <v>0</v>
      </c>
      <c r="AI64" s="24">
        <f t="shared" si="89"/>
        <v>0</v>
      </c>
      <c r="AJ64" s="3"/>
      <c r="AK64" s="26"/>
      <c r="AL64" s="24">
        <f t="shared" si="90"/>
        <v>0</v>
      </c>
      <c r="AM64" s="26"/>
      <c r="AN64" s="24">
        <f t="shared" si="91"/>
        <v>0</v>
      </c>
      <c r="AO64" s="24">
        <f t="shared" si="92"/>
        <v>0</v>
      </c>
      <c r="AP64" s="3"/>
      <c r="AQ64" s="26"/>
      <c r="AR64" s="24">
        <f t="shared" si="93"/>
        <v>0</v>
      </c>
      <c r="AS64" s="26"/>
      <c r="AT64" s="24">
        <f t="shared" si="94"/>
        <v>0</v>
      </c>
      <c r="AU64" s="24">
        <f t="shared" si="95"/>
        <v>0</v>
      </c>
      <c r="AV64" s="3"/>
      <c r="AW64" s="26"/>
      <c r="AX64" s="24">
        <f>_xlfn.XLOOKUP(AW64,'[1]DM table'!$A$4:$A$103,'[1]DM table'!$B$4:$B$103,0)</f>
        <v>0</v>
      </c>
      <c r="AY64" s="26"/>
      <c r="AZ64" s="24">
        <f t="shared" si="96"/>
        <v>0</v>
      </c>
      <c r="BA64" s="24">
        <f t="shared" si="97"/>
        <v>0</v>
      </c>
      <c r="BB64" s="3"/>
      <c r="BC64" s="26"/>
      <c r="BD64" s="24">
        <f t="shared" si="98"/>
        <v>0</v>
      </c>
      <c r="BE64" s="26"/>
      <c r="BF64" s="24">
        <f t="shared" si="99"/>
        <v>0</v>
      </c>
      <c r="BG64" s="24">
        <f t="shared" si="100"/>
        <v>0</v>
      </c>
      <c r="BH64" s="3"/>
      <c r="BI64" s="26"/>
      <c r="BJ64" s="24">
        <f>_xlfn.XLOOKUP(BI64,'[1]DM table'!$AC$4:$AC$103,'[1]DM table'!$AD$4:$AD$103,0)</f>
        <v>0</v>
      </c>
      <c r="BK64" s="26"/>
      <c r="BL64" s="24">
        <f t="shared" si="101"/>
        <v>0</v>
      </c>
      <c r="BM64" s="24">
        <f t="shared" si="102"/>
        <v>0</v>
      </c>
      <c r="BN64" s="3"/>
      <c r="BO64" s="26"/>
      <c r="BP64" s="24">
        <f t="shared" si="103"/>
        <v>0</v>
      </c>
      <c r="BQ64" s="26"/>
      <c r="BR64" s="24">
        <f t="shared" si="104"/>
        <v>0</v>
      </c>
      <c r="BS64" s="24">
        <f t="shared" si="105"/>
        <v>0</v>
      </c>
      <c r="BT64" s="3"/>
      <c r="BU64" s="26"/>
      <c r="BV64" s="24">
        <f>_xlfn.XLOOKUP(BU64,'[1]DM table'!$U$4:$U$103,'[1]DM table'!$V$4:$V$103,0)</f>
        <v>0</v>
      </c>
      <c r="BW64" s="26"/>
      <c r="BX64" s="24">
        <f t="shared" si="106"/>
        <v>0</v>
      </c>
      <c r="BY64" s="24">
        <f t="shared" si="107"/>
        <v>0</v>
      </c>
      <c r="BZ64" s="3"/>
      <c r="CA64" s="26"/>
      <c r="CB64" s="24">
        <f t="shared" si="108"/>
        <v>0</v>
      </c>
      <c r="CC64" s="26"/>
      <c r="CD64" s="24">
        <f t="shared" si="109"/>
        <v>0</v>
      </c>
      <c r="CE64" s="24">
        <f t="shared" si="110"/>
        <v>0</v>
      </c>
      <c r="CF64" s="3"/>
      <c r="CG64" s="26"/>
      <c r="CH64" s="24">
        <f t="shared" si="111"/>
        <v>0</v>
      </c>
      <c r="CI64" s="26"/>
      <c r="CJ64" s="24">
        <f t="shared" si="112"/>
        <v>0</v>
      </c>
      <c r="CK64" s="24">
        <f t="shared" si="113"/>
        <v>0</v>
      </c>
      <c r="CL64" s="3"/>
      <c r="CM64" s="26"/>
      <c r="CN64" s="24">
        <f>_xlfn.XLOOKUP(CM64,'[1]DM table'!$A$4:$A$103,'[1]DM table'!$B$4:$B$103,0)</f>
        <v>0</v>
      </c>
      <c r="CO64" s="26"/>
      <c r="CP64" s="24">
        <f t="shared" si="114"/>
        <v>0</v>
      </c>
      <c r="CQ64" s="24">
        <f t="shared" si="115"/>
        <v>0</v>
      </c>
      <c r="CR64" s="3"/>
      <c r="CS64" s="26"/>
      <c r="CT64" s="24">
        <f t="shared" si="116"/>
        <v>0</v>
      </c>
      <c r="CU64" s="26"/>
      <c r="CV64" s="24">
        <f t="shared" si="117"/>
        <v>0</v>
      </c>
      <c r="CW64" s="24">
        <f t="shared" si="118"/>
        <v>0</v>
      </c>
      <c r="CX64" s="3"/>
      <c r="CY64" s="26"/>
      <c r="CZ64" s="24">
        <f t="shared" si="119"/>
        <v>0</v>
      </c>
      <c r="DA64" s="26"/>
      <c r="DB64" s="24">
        <f t="shared" si="120"/>
        <v>0</v>
      </c>
      <c r="DC64" s="24">
        <f t="shared" si="121"/>
        <v>0</v>
      </c>
      <c r="DD64" s="3"/>
      <c r="DE64" s="26"/>
      <c r="DF64" s="24">
        <f t="shared" si="122"/>
        <v>0</v>
      </c>
      <c r="DG64" s="26"/>
      <c r="DH64" s="24">
        <f t="shared" si="123"/>
        <v>0</v>
      </c>
      <c r="DI64" s="24">
        <f t="shared" si="124"/>
        <v>0</v>
      </c>
      <c r="DJ64" s="3"/>
      <c r="DK64" s="26"/>
      <c r="DL64" s="24">
        <f>_xlfn.XLOOKUP(DK64,'[1]DM table'!$A$4:$A$103,'[1]DM table'!$B$4:$B$103,0)</f>
        <v>0</v>
      </c>
      <c r="DM64" s="26"/>
      <c r="DN64" s="24">
        <f t="shared" si="125"/>
        <v>0</v>
      </c>
      <c r="DO64" s="24">
        <f t="shared" si="126"/>
        <v>0</v>
      </c>
      <c r="DP64" s="3"/>
      <c r="DQ64" s="26"/>
      <c r="DR64" s="24">
        <f t="shared" si="127"/>
        <v>0</v>
      </c>
      <c r="DS64" s="26"/>
      <c r="DT64" s="24">
        <f t="shared" si="128"/>
        <v>0</v>
      </c>
      <c r="DU64" s="24">
        <f t="shared" si="129"/>
        <v>0</v>
      </c>
      <c r="DV64" s="3"/>
      <c r="DW64" s="26"/>
      <c r="DX64" s="24">
        <f t="shared" si="130"/>
        <v>0</v>
      </c>
      <c r="DY64" s="26"/>
      <c r="DZ64" s="24">
        <f t="shared" si="131"/>
        <v>0</v>
      </c>
      <c r="EA64" s="24">
        <f t="shared" si="132"/>
        <v>0</v>
      </c>
      <c r="EB64" s="3"/>
      <c r="EC64" s="26"/>
      <c r="ED64" s="24">
        <f>_xlfn.XLOOKUP(EC64,'[1]DM table'!$A$4:$A$103,'[1]DM table'!$B$4:$B$103,0)</f>
        <v>0</v>
      </c>
      <c r="EE64" s="26"/>
      <c r="EF64" s="24">
        <f t="shared" si="133"/>
        <v>0</v>
      </c>
      <c r="EG64" s="24">
        <f t="shared" si="134"/>
        <v>0</v>
      </c>
      <c r="EH64" s="3"/>
      <c r="EI64" s="26"/>
      <c r="EJ64" s="24">
        <f t="shared" si="135"/>
        <v>0</v>
      </c>
      <c r="EK64" s="26"/>
      <c r="EL64" s="24">
        <f t="shared" si="136"/>
        <v>0</v>
      </c>
      <c r="EM64" s="24">
        <f t="shared" si="137"/>
        <v>0</v>
      </c>
      <c r="EN64" s="3"/>
      <c r="EO64" s="26"/>
      <c r="EP64" s="24">
        <f>_xlfn.XLOOKUP(EO64,'[1]DM table'!$E$4:$E$103,'[1]DM table'!$F$4:$F$103,0)</f>
        <v>0</v>
      </c>
      <c r="EQ64" s="26"/>
      <c r="ER64" s="24">
        <f t="shared" si="138"/>
        <v>0</v>
      </c>
      <c r="ES64" s="24">
        <f t="shared" si="139"/>
        <v>0</v>
      </c>
      <c r="ET64" s="3"/>
      <c r="EU64" s="26"/>
      <c r="EV64" s="24">
        <f t="shared" si="140"/>
        <v>0</v>
      </c>
      <c r="EW64" s="26"/>
      <c r="EX64" s="24">
        <f t="shared" si="141"/>
        <v>0</v>
      </c>
      <c r="EY64" s="24">
        <f t="shared" si="142"/>
        <v>0</v>
      </c>
      <c r="EZ64" s="3"/>
      <c r="FA64" s="26"/>
      <c r="FB64" s="24">
        <f t="shared" si="68"/>
        <v>0</v>
      </c>
      <c r="FC64" s="26"/>
      <c r="FD64" s="24">
        <f t="shared" si="69"/>
        <v>0</v>
      </c>
      <c r="FE64" s="24">
        <f t="shared" si="143"/>
        <v>0</v>
      </c>
      <c r="FF64" s="3"/>
      <c r="FG64" s="26"/>
      <c r="FH64" s="24">
        <f t="shared" si="144"/>
        <v>0</v>
      </c>
      <c r="FI64" s="26"/>
      <c r="FJ64" s="24">
        <f t="shared" si="72"/>
        <v>0</v>
      </c>
      <c r="FK64" s="24">
        <f t="shared" si="145"/>
        <v>0</v>
      </c>
    </row>
    <row r="65" spans="1:167" ht="12.75" customHeight="1" x14ac:dyDescent="0.15">
      <c r="A65" s="28" t="s">
        <v>105</v>
      </c>
      <c r="B65" s="28" t="s">
        <v>140</v>
      </c>
      <c r="C65" s="23" t="str">
        <f t="shared" si="81"/>
        <v>Seth Logan</v>
      </c>
      <c r="D65" s="29" t="s">
        <v>245</v>
      </c>
      <c r="E65" s="20"/>
      <c r="F65" s="55">
        <f t="shared" si="146"/>
        <v>0</v>
      </c>
      <c r="G65" s="55">
        <f>LARGE((Q65,W65,AC65,AI65,AO65,AU65,BA65,BG65,BM65,BS65,BY65,CE65,CK65,CQ65,CW65,DC65,DI65,DO65,DU65,EA65,EG65,EM65,ES65,EY65,FE65,FK65),2)</f>
        <v>0</v>
      </c>
      <c r="H65" s="55">
        <f>LARGE((Q65,W65,AC65,AI65,AO65,AU65,BA65,BG65,BM65,BS65,BY65,CE65,CK65,CQ65,CW65,DC65,DI65,DO65,DU65,EA65,EG65,EM65,ES65,EY65,FE65,FK65),3)</f>
        <v>0</v>
      </c>
      <c r="I65" s="55">
        <f t="shared" si="83"/>
        <v>0</v>
      </c>
      <c r="J65" s="64">
        <f t="shared" si="147"/>
        <v>29</v>
      </c>
      <c r="K65" s="20"/>
      <c r="L65" s="109" t="s">
        <v>333</v>
      </c>
      <c r="M65" s="85"/>
      <c r="N65" s="24">
        <f t="shared" si="3"/>
        <v>0</v>
      </c>
      <c r="O65" s="26"/>
      <c r="P65" s="24">
        <f t="shared" si="4"/>
        <v>0</v>
      </c>
      <c r="Q65" s="24">
        <f t="shared" si="5"/>
        <v>0</v>
      </c>
      <c r="R65" s="3"/>
      <c r="S65" s="26"/>
      <c r="T65" s="24">
        <f>_xlfn.XLOOKUP(S65,'[1]DM table'!$M$4:$M$103,'[1]DM table'!$N$4:$N$103,0)</f>
        <v>0</v>
      </c>
      <c r="U65" s="26"/>
      <c r="V65" s="24">
        <f t="shared" si="6"/>
        <v>0</v>
      </c>
      <c r="W65" s="24">
        <f t="shared" si="7"/>
        <v>0</v>
      </c>
      <c r="X65" s="3"/>
      <c r="Y65" s="26"/>
      <c r="Z65" s="24">
        <f>+_xlfn.XLOOKUP(Y65,'[1]DM table'!$M$4:$M$103,'[1]DM table'!$N$4:$N$103,0)</f>
        <v>0</v>
      </c>
      <c r="AA65" s="26"/>
      <c r="AB65" s="24">
        <f t="shared" si="85"/>
        <v>0</v>
      </c>
      <c r="AC65" s="24">
        <f t="shared" si="86"/>
        <v>0</v>
      </c>
      <c r="AD65" s="3"/>
      <c r="AE65" s="26"/>
      <c r="AF65" s="24">
        <f t="shared" si="87"/>
        <v>0</v>
      </c>
      <c r="AG65" s="26"/>
      <c r="AH65" s="24">
        <f t="shared" si="88"/>
        <v>0</v>
      </c>
      <c r="AI65" s="24">
        <f t="shared" si="89"/>
        <v>0</v>
      </c>
      <c r="AJ65" s="3"/>
      <c r="AK65" s="26"/>
      <c r="AL65" s="24">
        <f t="shared" si="90"/>
        <v>0</v>
      </c>
      <c r="AM65" s="26"/>
      <c r="AN65" s="24">
        <f t="shared" si="91"/>
        <v>0</v>
      </c>
      <c r="AO65" s="24">
        <f t="shared" si="92"/>
        <v>0</v>
      </c>
      <c r="AP65" s="3"/>
      <c r="AQ65" s="26"/>
      <c r="AR65" s="24">
        <f t="shared" si="93"/>
        <v>0</v>
      </c>
      <c r="AS65" s="26"/>
      <c r="AT65" s="24">
        <f t="shared" si="94"/>
        <v>0</v>
      </c>
      <c r="AU65" s="24">
        <f t="shared" si="95"/>
        <v>0</v>
      </c>
      <c r="AV65" s="3"/>
      <c r="AW65" s="26"/>
      <c r="AX65" s="24">
        <f>_xlfn.XLOOKUP(AW65,'[1]DM table'!$A$4:$A$103,'[1]DM table'!$B$4:$B$103,0)</f>
        <v>0</v>
      </c>
      <c r="AY65" s="26"/>
      <c r="AZ65" s="24">
        <f t="shared" si="96"/>
        <v>0</v>
      </c>
      <c r="BA65" s="24">
        <f t="shared" si="97"/>
        <v>0</v>
      </c>
      <c r="BB65" s="3"/>
      <c r="BC65" s="26"/>
      <c r="BD65" s="24">
        <f t="shared" si="98"/>
        <v>0</v>
      </c>
      <c r="BE65" s="26"/>
      <c r="BF65" s="24">
        <f t="shared" si="99"/>
        <v>0</v>
      </c>
      <c r="BG65" s="24">
        <f t="shared" si="100"/>
        <v>0</v>
      </c>
      <c r="BH65" s="3"/>
      <c r="BI65" s="26"/>
      <c r="BJ65" s="24">
        <f>_xlfn.XLOOKUP(BI65,'[1]DM table'!$AC$4:$AC$103,'[1]DM table'!$AD$4:$AD$103,0)</f>
        <v>0</v>
      </c>
      <c r="BK65" s="26"/>
      <c r="BL65" s="24">
        <f t="shared" si="101"/>
        <v>0</v>
      </c>
      <c r="BM65" s="24">
        <f t="shared" si="102"/>
        <v>0</v>
      </c>
      <c r="BN65" s="3"/>
      <c r="BO65" s="26"/>
      <c r="BP65" s="24">
        <f t="shared" si="103"/>
        <v>0</v>
      </c>
      <c r="BQ65" s="26"/>
      <c r="BR65" s="24">
        <f t="shared" si="104"/>
        <v>0</v>
      </c>
      <c r="BS65" s="24">
        <f t="shared" si="105"/>
        <v>0</v>
      </c>
      <c r="BT65" s="3"/>
      <c r="BU65" s="26"/>
      <c r="BV65" s="24">
        <f>_xlfn.XLOOKUP(BU65,'[1]DM table'!$U$4:$U$103,'[1]DM table'!$V$4:$V$103,0)</f>
        <v>0</v>
      </c>
      <c r="BW65" s="26"/>
      <c r="BX65" s="24">
        <f t="shared" si="106"/>
        <v>0</v>
      </c>
      <c r="BY65" s="24">
        <f t="shared" si="107"/>
        <v>0</v>
      </c>
      <c r="BZ65" s="3"/>
      <c r="CA65" s="26"/>
      <c r="CB65" s="24">
        <f t="shared" si="108"/>
        <v>0</v>
      </c>
      <c r="CC65" s="26"/>
      <c r="CD65" s="24">
        <f t="shared" si="109"/>
        <v>0</v>
      </c>
      <c r="CE65" s="24">
        <f t="shared" si="110"/>
        <v>0</v>
      </c>
      <c r="CF65" s="3"/>
      <c r="CG65" s="26"/>
      <c r="CH65" s="24">
        <f t="shared" si="111"/>
        <v>0</v>
      </c>
      <c r="CI65" s="26"/>
      <c r="CJ65" s="24">
        <f t="shared" si="112"/>
        <v>0</v>
      </c>
      <c r="CK65" s="24">
        <f t="shared" si="113"/>
        <v>0</v>
      </c>
      <c r="CL65" s="3"/>
      <c r="CM65" s="26"/>
      <c r="CN65" s="24">
        <f>_xlfn.XLOOKUP(CM65,'[1]DM table'!$A$4:$A$103,'[1]DM table'!$B$4:$B$103,0)</f>
        <v>0</v>
      </c>
      <c r="CO65" s="26"/>
      <c r="CP65" s="24">
        <f t="shared" si="114"/>
        <v>0</v>
      </c>
      <c r="CQ65" s="24">
        <f t="shared" si="115"/>
        <v>0</v>
      </c>
      <c r="CR65" s="3"/>
      <c r="CS65" s="26"/>
      <c r="CT65" s="24">
        <f t="shared" si="116"/>
        <v>0</v>
      </c>
      <c r="CU65" s="26"/>
      <c r="CV65" s="24">
        <f t="shared" si="117"/>
        <v>0</v>
      </c>
      <c r="CW65" s="24">
        <f t="shared" si="118"/>
        <v>0</v>
      </c>
      <c r="CX65" s="3"/>
      <c r="CY65" s="26"/>
      <c r="CZ65" s="24">
        <f t="shared" si="119"/>
        <v>0</v>
      </c>
      <c r="DA65" s="26"/>
      <c r="DB65" s="24">
        <f t="shared" si="120"/>
        <v>0</v>
      </c>
      <c r="DC65" s="24">
        <f t="shared" si="121"/>
        <v>0</v>
      </c>
      <c r="DD65" s="3"/>
      <c r="DE65" s="26"/>
      <c r="DF65" s="24">
        <f t="shared" si="122"/>
        <v>0</v>
      </c>
      <c r="DG65" s="26"/>
      <c r="DH65" s="24">
        <f t="shared" si="123"/>
        <v>0</v>
      </c>
      <c r="DI65" s="24">
        <f t="shared" si="124"/>
        <v>0</v>
      </c>
      <c r="DJ65" s="3"/>
      <c r="DK65" s="26"/>
      <c r="DL65" s="24">
        <f>_xlfn.XLOOKUP(DK65,'[1]DM table'!$A$4:$A$103,'[1]DM table'!$B$4:$B$103,0)</f>
        <v>0</v>
      </c>
      <c r="DM65" s="26"/>
      <c r="DN65" s="24">
        <f t="shared" si="125"/>
        <v>0</v>
      </c>
      <c r="DO65" s="24">
        <f t="shared" si="126"/>
        <v>0</v>
      </c>
      <c r="DP65" s="3"/>
      <c r="DQ65" s="26"/>
      <c r="DR65" s="24">
        <f t="shared" si="127"/>
        <v>0</v>
      </c>
      <c r="DS65" s="26"/>
      <c r="DT65" s="24">
        <f t="shared" si="128"/>
        <v>0</v>
      </c>
      <c r="DU65" s="24">
        <f t="shared" si="129"/>
        <v>0</v>
      </c>
      <c r="DV65" s="3"/>
      <c r="DW65" s="26"/>
      <c r="DX65" s="24">
        <f t="shared" si="130"/>
        <v>0</v>
      </c>
      <c r="DY65" s="26"/>
      <c r="DZ65" s="24">
        <f t="shared" si="131"/>
        <v>0</v>
      </c>
      <c r="EA65" s="24">
        <f t="shared" si="132"/>
        <v>0</v>
      </c>
      <c r="EB65" s="3"/>
      <c r="EC65" s="26"/>
      <c r="ED65" s="24">
        <f>_xlfn.XLOOKUP(EC65,'[1]DM table'!$A$4:$A$103,'[1]DM table'!$B$4:$B$103,0)</f>
        <v>0</v>
      </c>
      <c r="EE65" s="26"/>
      <c r="EF65" s="24">
        <f t="shared" si="133"/>
        <v>0</v>
      </c>
      <c r="EG65" s="24">
        <f t="shared" si="134"/>
        <v>0</v>
      </c>
      <c r="EH65" s="3"/>
      <c r="EI65" s="26"/>
      <c r="EJ65" s="24">
        <f t="shared" si="135"/>
        <v>0</v>
      </c>
      <c r="EK65" s="26"/>
      <c r="EL65" s="24">
        <f t="shared" si="136"/>
        <v>0</v>
      </c>
      <c r="EM65" s="24">
        <f t="shared" si="137"/>
        <v>0</v>
      </c>
      <c r="EN65" s="3"/>
      <c r="EO65" s="26"/>
      <c r="EP65" s="24">
        <f>_xlfn.XLOOKUP(EO65,'[1]DM table'!$E$4:$E$103,'[1]DM table'!$F$4:$F$103,0)</f>
        <v>0</v>
      </c>
      <c r="EQ65" s="26"/>
      <c r="ER65" s="24">
        <f t="shared" si="138"/>
        <v>0</v>
      </c>
      <c r="ES65" s="24">
        <f t="shared" si="139"/>
        <v>0</v>
      </c>
      <c r="ET65" s="3"/>
      <c r="EU65" s="26"/>
      <c r="EV65" s="24">
        <f t="shared" si="140"/>
        <v>0</v>
      </c>
      <c r="EW65" s="26"/>
      <c r="EX65" s="24">
        <f t="shared" si="141"/>
        <v>0</v>
      </c>
      <c r="EY65" s="24">
        <f t="shared" si="142"/>
        <v>0</v>
      </c>
      <c r="EZ65" s="3"/>
      <c r="FA65" s="26"/>
      <c r="FB65" s="24">
        <f t="shared" si="68"/>
        <v>0</v>
      </c>
      <c r="FC65" s="26"/>
      <c r="FD65" s="24">
        <f t="shared" si="69"/>
        <v>0</v>
      </c>
      <c r="FE65" s="24">
        <f t="shared" si="143"/>
        <v>0</v>
      </c>
      <c r="FF65" s="3"/>
      <c r="FG65" s="26"/>
      <c r="FH65" s="24">
        <f t="shared" si="144"/>
        <v>0</v>
      </c>
      <c r="FI65" s="26"/>
      <c r="FJ65" s="24">
        <f t="shared" si="72"/>
        <v>0</v>
      </c>
      <c r="FK65" s="24">
        <f t="shared" si="145"/>
        <v>0</v>
      </c>
    </row>
    <row r="66" spans="1:167" ht="12.75" customHeight="1" x14ac:dyDescent="0.15">
      <c r="A66" s="28" t="s">
        <v>297</v>
      </c>
      <c r="B66" s="28" t="s">
        <v>298</v>
      </c>
      <c r="C66" s="23" t="str">
        <f t="shared" si="81"/>
        <v>Tait Smith</v>
      </c>
      <c r="D66" s="29" t="s">
        <v>96</v>
      </c>
      <c r="E66" s="20"/>
      <c r="F66" s="55">
        <f t="shared" si="146"/>
        <v>258.08823529411768</v>
      </c>
      <c r="G66" s="55">
        <f>LARGE((Q66,W66,AC66,AI66,AO66,AU66,BA66,BG66,BM66,BS66,BY66,CE66,CK66,CQ66,CW66,DC66,DI66,DO66,DU66,EA66,EG66,EM66,ES66,EY66,FE66,FK66),2)</f>
        <v>206.2353217472992</v>
      </c>
      <c r="H66" s="55">
        <f>LARGE((Q66,W66,AC66,AI66,AO66,AU66,BA66,BG66,BM66,BS66,BY66,CE66,CK66,CQ66,CW66,DC66,DI66,DO66,DU66,EA66,EG66,EM66,ES66,EY66,FE66,FK66),3)</f>
        <v>0</v>
      </c>
      <c r="I66" s="55">
        <f t="shared" si="83"/>
        <v>464.32355704141685</v>
      </c>
      <c r="J66" s="64">
        <f t="shared" si="147"/>
        <v>17</v>
      </c>
      <c r="K66" s="20"/>
      <c r="L66" s="109" t="s">
        <v>334</v>
      </c>
      <c r="M66" s="85"/>
      <c r="N66" s="24">
        <f t="shared" si="3"/>
        <v>0</v>
      </c>
      <c r="O66" s="26"/>
      <c r="P66" s="24">
        <f t="shared" si="4"/>
        <v>0</v>
      </c>
      <c r="Q66" s="24">
        <f t="shared" si="5"/>
        <v>0</v>
      </c>
      <c r="R66" s="3"/>
      <c r="S66" s="26"/>
      <c r="T66" s="24">
        <f>_xlfn.XLOOKUP(S66,'[1]DM table'!$M$4:$M$103,'[1]DM table'!$N$4:$N$103,0)</f>
        <v>0</v>
      </c>
      <c r="U66" s="26"/>
      <c r="V66" s="24">
        <f t="shared" si="6"/>
        <v>0</v>
      </c>
      <c r="W66" s="24">
        <f t="shared" si="7"/>
        <v>0</v>
      </c>
      <c r="X66" s="3"/>
      <c r="Y66" s="26"/>
      <c r="Z66" s="24">
        <f>+_xlfn.XLOOKUP(Y66,'[1]DM table'!$M$4:$M$103,'[1]DM table'!$N$4:$N$103,0)</f>
        <v>0</v>
      </c>
      <c r="AA66" s="26"/>
      <c r="AB66" s="24">
        <f t="shared" si="85"/>
        <v>0</v>
      </c>
      <c r="AC66" s="24">
        <f t="shared" si="86"/>
        <v>0</v>
      </c>
      <c r="AD66" s="3"/>
      <c r="AE66" s="26"/>
      <c r="AF66" s="24">
        <f t="shared" si="87"/>
        <v>0</v>
      </c>
      <c r="AG66" s="26"/>
      <c r="AH66" s="24">
        <f t="shared" si="88"/>
        <v>0</v>
      </c>
      <c r="AI66" s="24">
        <f t="shared" si="89"/>
        <v>0</v>
      </c>
      <c r="AJ66" s="3"/>
      <c r="AK66" s="26"/>
      <c r="AL66" s="24">
        <f t="shared" si="90"/>
        <v>0</v>
      </c>
      <c r="AM66" s="26"/>
      <c r="AN66" s="24">
        <f t="shared" si="91"/>
        <v>0</v>
      </c>
      <c r="AO66" s="24">
        <f t="shared" si="92"/>
        <v>0</v>
      </c>
      <c r="AP66" s="3"/>
      <c r="AQ66" s="26"/>
      <c r="AR66" s="24">
        <f t="shared" si="93"/>
        <v>0</v>
      </c>
      <c r="AS66" s="26"/>
      <c r="AT66" s="24">
        <f t="shared" si="94"/>
        <v>0</v>
      </c>
      <c r="AU66" s="24">
        <f t="shared" si="95"/>
        <v>0</v>
      </c>
      <c r="AV66" s="3"/>
      <c r="AW66" s="26"/>
      <c r="AX66" s="24">
        <f>_xlfn.XLOOKUP(AW66,'[1]DM table'!$A$4:$A$103,'[1]DM table'!$B$4:$B$103,0)</f>
        <v>0</v>
      </c>
      <c r="AY66" s="26"/>
      <c r="AZ66" s="24">
        <f t="shared" si="96"/>
        <v>0</v>
      </c>
      <c r="BA66" s="24">
        <f t="shared" si="97"/>
        <v>0</v>
      </c>
      <c r="BB66" s="3"/>
      <c r="BC66" s="26"/>
      <c r="BD66" s="24">
        <f t="shared" si="98"/>
        <v>0</v>
      </c>
      <c r="BE66" s="26"/>
      <c r="BF66" s="24">
        <f t="shared" si="99"/>
        <v>0</v>
      </c>
      <c r="BG66" s="24">
        <f t="shared" si="100"/>
        <v>0</v>
      </c>
      <c r="BH66" s="3"/>
      <c r="BI66" s="26"/>
      <c r="BJ66" s="24">
        <f>_xlfn.XLOOKUP(BI66,'[1]DM table'!$AC$4:$AC$103,'[1]DM table'!$AD$4:$AD$103,0)</f>
        <v>0</v>
      </c>
      <c r="BK66" s="26"/>
      <c r="BL66" s="24">
        <f t="shared" si="101"/>
        <v>0</v>
      </c>
      <c r="BM66" s="24">
        <f t="shared" si="102"/>
        <v>0</v>
      </c>
      <c r="BN66" s="3"/>
      <c r="BO66" s="26"/>
      <c r="BP66" s="24">
        <f t="shared" si="103"/>
        <v>0</v>
      </c>
      <c r="BQ66" s="26"/>
      <c r="BR66" s="24">
        <f t="shared" si="104"/>
        <v>0</v>
      </c>
      <c r="BS66" s="24">
        <f t="shared" si="105"/>
        <v>0</v>
      </c>
      <c r="BT66" s="3"/>
      <c r="BU66" s="26"/>
      <c r="BV66" s="24">
        <f>_xlfn.XLOOKUP(BU66,'[1]DM table'!$U$4:$U$103,'[1]DM table'!$V$4:$V$103,0)</f>
        <v>0</v>
      </c>
      <c r="BW66" s="26"/>
      <c r="BX66" s="24">
        <f t="shared" si="106"/>
        <v>0</v>
      </c>
      <c r="BY66" s="24">
        <f t="shared" si="107"/>
        <v>0</v>
      </c>
      <c r="BZ66" s="3"/>
      <c r="CA66" s="26"/>
      <c r="CB66" s="24">
        <f t="shared" si="108"/>
        <v>0</v>
      </c>
      <c r="CC66" s="26"/>
      <c r="CD66" s="24">
        <f t="shared" si="109"/>
        <v>0</v>
      </c>
      <c r="CE66" s="24">
        <f t="shared" si="110"/>
        <v>0</v>
      </c>
      <c r="CF66" s="3"/>
      <c r="CG66" s="26"/>
      <c r="CH66" s="24">
        <f t="shared" si="111"/>
        <v>0</v>
      </c>
      <c r="CI66" s="26"/>
      <c r="CJ66" s="24">
        <f t="shared" si="112"/>
        <v>0</v>
      </c>
      <c r="CK66" s="24">
        <f t="shared" si="113"/>
        <v>0</v>
      </c>
      <c r="CL66" s="3"/>
      <c r="CM66" s="26"/>
      <c r="CN66" s="24">
        <f>_xlfn.XLOOKUP(CM66,'[1]DM table'!$A$4:$A$103,'[1]DM table'!$B$4:$B$103,0)</f>
        <v>0</v>
      </c>
      <c r="CO66" s="26"/>
      <c r="CP66" s="24">
        <f t="shared" si="114"/>
        <v>0</v>
      </c>
      <c r="CQ66" s="24">
        <f t="shared" si="115"/>
        <v>0</v>
      </c>
      <c r="CR66" s="3"/>
      <c r="CS66" s="26"/>
      <c r="CT66" s="24">
        <f t="shared" si="116"/>
        <v>0</v>
      </c>
      <c r="CU66" s="26"/>
      <c r="CV66" s="24">
        <f t="shared" si="117"/>
        <v>0</v>
      </c>
      <c r="CW66" s="24">
        <f t="shared" si="118"/>
        <v>0</v>
      </c>
      <c r="CX66" s="3"/>
      <c r="CY66" s="26"/>
      <c r="CZ66" s="24">
        <f t="shared" si="119"/>
        <v>0</v>
      </c>
      <c r="DA66" s="26"/>
      <c r="DB66" s="24">
        <f t="shared" si="120"/>
        <v>0</v>
      </c>
      <c r="DC66" s="24">
        <f t="shared" si="121"/>
        <v>0</v>
      </c>
      <c r="DD66" s="3"/>
      <c r="DE66" s="26"/>
      <c r="DF66" s="24">
        <f t="shared" si="122"/>
        <v>0</v>
      </c>
      <c r="DG66" s="26"/>
      <c r="DH66" s="24">
        <f t="shared" si="123"/>
        <v>0</v>
      </c>
      <c r="DI66" s="24">
        <f t="shared" si="124"/>
        <v>0</v>
      </c>
      <c r="DJ66" s="3"/>
      <c r="DK66" s="26"/>
      <c r="DL66" s="24">
        <f>_xlfn.XLOOKUP(DK66,'[1]DM table'!$A$4:$A$103,'[1]DM table'!$B$4:$B$103,0)</f>
        <v>0</v>
      </c>
      <c r="DM66" s="26"/>
      <c r="DN66" s="24">
        <f t="shared" si="125"/>
        <v>0</v>
      </c>
      <c r="DO66" s="24">
        <f t="shared" si="126"/>
        <v>0</v>
      </c>
      <c r="DP66" s="3"/>
      <c r="DQ66" s="26">
        <v>34.29</v>
      </c>
      <c r="DR66" s="24">
        <f t="shared" si="127"/>
        <v>258.08823529411768</v>
      </c>
      <c r="DS66" s="26"/>
      <c r="DT66" s="24">
        <f t="shared" si="128"/>
        <v>0</v>
      </c>
      <c r="DU66" s="24">
        <f t="shared" si="129"/>
        <v>258.08823529411768</v>
      </c>
      <c r="DV66" s="3"/>
      <c r="DW66" s="26">
        <v>27.02</v>
      </c>
      <c r="DX66" s="24">
        <f t="shared" si="130"/>
        <v>206.2353217472992</v>
      </c>
      <c r="DY66" s="26"/>
      <c r="DZ66" s="24">
        <f t="shared" si="131"/>
        <v>0</v>
      </c>
      <c r="EA66" s="24">
        <f t="shared" si="132"/>
        <v>206.2353217472992</v>
      </c>
      <c r="EB66" s="3"/>
      <c r="EC66" s="26"/>
      <c r="ED66" s="24">
        <f>_xlfn.XLOOKUP(EC66,'[1]DM table'!$A$4:$A$103,'[1]DM table'!$B$4:$B$103,0)</f>
        <v>0</v>
      </c>
      <c r="EE66" s="26"/>
      <c r="EF66" s="24">
        <f t="shared" si="133"/>
        <v>0</v>
      </c>
      <c r="EG66" s="24">
        <f t="shared" si="134"/>
        <v>0</v>
      </c>
      <c r="EH66" s="3"/>
      <c r="EI66" s="26"/>
      <c r="EJ66" s="24">
        <f t="shared" si="135"/>
        <v>0</v>
      </c>
      <c r="EK66" s="26"/>
      <c r="EL66" s="24">
        <f t="shared" si="136"/>
        <v>0</v>
      </c>
      <c r="EM66" s="24">
        <f t="shared" si="137"/>
        <v>0</v>
      </c>
      <c r="EN66" s="3"/>
      <c r="EO66" s="26"/>
      <c r="EP66" s="24">
        <f>_xlfn.XLOOKUP(EO66,'[1]DM table'!$E$4:$E$103,'[1]DM table'!$F$4:$F$103,0)</f>
        <v>0</v>
      </c>
      <c r="EQ66" s="26"/>
      <c r="ER66" s="24">
        <f t="shared" si="138"/>
        <v>0</v>
      </c>
      <c r="ES66" s="24">
        <f t="shared" si="139"/>
        <v>0</v>
      </c>
      <c r="ET66" s="3"/>
      <c r="EU66" s="26"/>
      <c r="EV66" s="24">
        <f t="shared" si="140"/>
        <v>0</v>
      </c>
      <c r="EW66" s="26"/>
      <c r="EX66" s="24">
        <f t="shared" si="141"/>
        <v>0</v>
      </c>
      <c r="EY66" s="24">
        <f t="shared" si="142"/>
        <v>0</v>
      </c>
      <c r="EZ66" s="3"/>
      <c r="FA66" s="26"/>
      <c r="FB66" s="24">
        <f t="shared" si="68"/>
        <v>0</v>
      </c>
      <c r="FC66" s="26"/>
      <c r="FD66" s="24">
        <f t="shared" si="69"/>
        <v>0</v>
      </c>
      <c r="FE66" s="24">
        <f t="shared" si="143"/>
        <v>0</v>
      </c>
      <c r="FF66" s="3"/>
      <c r="FG66" s="26"/>
      <c r="FH66" s="24">
        <f t="shared" si="144"/>
        <v>0</v>
      </c>
      <c r="FI66" s="26"/>
      <c r="FJ66" s="24">
        <f t="shared" si="72"/>
        <v>0</v>
      </c>
      <c r="FK66" s="24">
        <f t="shared" si="145"/>
        <v>0</v>
      </c>
    </row>
    <row r="67" spans="1:167" ht="12.75" customHeight="1" x14ac:dyDescent="0.15">
      <c r="A67" s="28" t="s">
        <v>157</v>
      </c>
      <c r="B67" s="28" t="s">
        <v>299</v>
      </c>
      <c r="C67" s="23" t="str">
        <f t="shared" si="81"/>
        <v>Elias Hempen</v>
      </c>
      <c r="D67" s="29" t="s">
        <v>78</v>
      </c>
      <c r="E67" s="20"/>
      <c r="F67" s="55">
        <f t="shared" si="146"/>
        <v>165.8583842179427</v>
      </c>
      <c r="G67" s="55">
        <f>LARGE((Q67,W67,AC67,AI67,AO67,AU67,BA67,BG67,BM67,BS67,BY67,CE67,CK67,CQ67,CW67,DC67,DI67,DO67,DU67,EA67,EG67,EM67,ES67,EY67,FE67,FK67),2)</f>
        <v>161.5968040759611</v>
      </c>
      <c r="H67" s="55">
        <f>LARGE((Q67,W67,AC67,AI67,AO67,AU67,BA67,BG67,BM67,BS67,BY67,CE67,CK67,CQ67,CW67,DC67,DI67,DO67,DU67,EA67,EG67,EM67,ES67,EY67,FE67,FK67),3)</f>
        <v>40.585541834327742</v>
      </c>
      <c r="I67" s="55">
        <f t="shared" si="83"/>
        <v>368.04073012823153</v>
      </c>
      <c r="J67" s="64">
        <f t="shared" si="147"/>
        <v>20</v>
      </c>
      <c r="K67" s="20"/>
      <c r="L67" s="109" t="s">
        <v>335</v>
      </c>
      <c r="M67" s="85"/>
      <c r="N67" s="24">
        <f t="shared" si="3"/>
        <v>0</v>
      </c>
      <c r="O67" s="26"/>
      <c r="P67" s="24">
        <f t="shared" ref="P67:P105" si="148">IF(O67&gt;0,O67/O$10*1000*O$9,0)</f>
        <v>0</v>
      </c>
      <c r="Q67" s="24">
        <f t="shared" si="5"/>
        <v>0</v>
      </c>
      <c r="R67" s="3"/>
      <c r="S67" s="26"/>
      <c r="T67" s="24">
        <f>_xlfn.XLOOKUP(S67,'[1]DM table'!$M$4:$M$103,'[1]DM table'!$N$4:$N$103,0)</f>
        <v>0</v>
      </c>
      <c r="U67" s="26"/>
      <c r="V67" s="24">
        <f t="shared" ref="V67:V105" si="149">IF(U67&gt;0,U67/U$10*1000*U$9,0)</f>
        <v>0</v>
      </c>
      <c r="W67" s="24">
        <f t="shared" ref="W67:W105" si="150">MAX(T67,V67)</f>
        <v>0</v>
      </c>
      <c r="X67" s="3"/>
      <c r="Y67" s="26"/>
      <c r="Z67" s="24">
        <f>+_xlfn.XLOOKUP(Y67,'[1]DM table'!$M$4:$M$103,'[1]DM table'!$N$4:$N$103,0)</f>
        <v>0</v>
      </c>
      <c r="AA67" s="26"/>
      <c r="AB67" s="24">
        <f t="shared" si="85"/>
        <v>0</v>
      </c>
      <c r="AC67" s="24">
        <f t="shared" si="86"/>
        <v>0</v>
      </c>
      <c r="AD67" s="3"/>
      <c r="AE67" s="26"/>
      <c r="AF67" s="24">
        <f t="shared" si="87"/>
        <v>0</v>
      </c>
      <c r="AG67" s="26"/>
      <c r="AH67" s="24">
        <f t="shared" si="88"/>
        <v>0</v>
      </c>
      <c r="AI67" s="24">
        <f t="shared" si="89"/>
        <v>0</v>
      </c>
      <c r="AJ67" s="3"/>
      <c r="AK67" s="26"/>
      <c r="AL67" s="24">
        <f t="shared" si="90"/>
        <v>0</v>
      </c>
      <c r="AM67" s="26"/>
      <c r="AN67" s="24">
        <f t="shared" si="91"/>
        <v>0</v>
      </c>
      <c r="AO67" s="24">
        <f t="shared" si="92"/>
        <v>0</v>
      </c>
      <c r="AP67" s="3"/>
      <c r="AQ67" s="26"/>
      <c r="AR67" s="24">
        <f t="shared" si="93"/>
        <v>0</v>
      </c>
      <c r="AS67" s="26"/>
      <c r="AT67" s="24">
        <f t="shared" si="94"/>
        <v>0</v>
      </c>
      <c r="AU67" s="24">
        <f t="shared" si="95"/>
        <v>0</v>
      </c>
      <c r="AV67" s="3"/>
      <c r="AW67" s="26"/>
      <c r="AX67" s="24">
        <f>_xlfn.XLOOKUP(AW67,'[1]DM table'!$A$4:$A$103,'[1]DM table'!$B$4:$B$103,0)</f>
        <v>0</v>
      </c>
      <c r="AY67" s="26"/>
      <c r="AZ67" s="24">
        <f t="shared" si="96"/>
        <v>0</v>
      </c>
      <c r="BA67" s="24">
        <f t="shared" si="97"/>
        <v>0</v>
      </c>
      <c r="BB67" s="3"/>
      <c r="BC67" s="26">
        <v>4.5</v>
      </c>
      <c r="BD67" s="24">
        <f t="shared" si="98"/>
        <v>40.585541834327742</v>
      </c>
      <c r="BE67" s="26"/>
      <c r="BF67" s="24">
        <f t="shared" si="99"/>
        <v>0</v>
      </c>
      <c r="BG67" s="24">
        <f t="shared" si="100"/>
        <v>40.585541834327742</v>
      </c>
      <c r="BH67" s="3"/>
      <c r="BI67" s="26"/>
      <c r="BJ67" s="24">
        <f>_xlfn.XLOOKUP(BI67,'[1]DM table'!$AC$4:$AC$103,'[1]DM table'!$AD$4:$AD$103,0)</f>
        <v>0</v>
      </c>
      <c r="BK67" s="26"/>
      <c r="BL67" s="24">
        <f t="shared" si="101"/>
        <v>0</v>
      </c>
      <c r="BM67" s="24">
        <f t="shared" si="102"/>
        <v>0</v>
      </c>
      <c r="BN67" s="3"/>
      <c r="BO67" s="26"/>
      <c r="BP67" s="24">
        <f t="shared" si="103"/>
        <v>0</v>
      </c>
      <c r="BQ67" s="26"/>
      <c r="BR67" s="24">
        <f t="shared" si="104"/>
        <v>0</v>
      </c>
      <c r="BS67" s="24">
        <f t="shared" si="105"/>
        <v>0</v>
      </c>
      <c r="BT67" s="3"/>
      <c r="BU67" s="26"/>
      <c r="BV67" s="24">
        <f>_xlfn.XLOOKUP(BU67,'[1]DM table'!$U$4:$U$103,'[1]DM table'!$V$4:$V$103,0)</f>
        <v>0</v>
      </c>
      <c r="BW67" s="26"/>
      <c r="BX67" s="24">
        <f t="shared" si="106"/>
        <v>0</v>
      </c>
      <c r="BY67" s="24">
        <f t="shared" si="107"/>
        <v>0</v>
      </c>
      <c r="BZ67" s="3"/>
      <c r="CA67" s="26"/>
      <c r="CB67" s="24">
        <f t="shared" si="108"/>
        <v>0</v>
      </c>
      <c r="CC67" s="26"/>
      <c r="CD67" s="24">
        <f t="shared" si="109"/>
        <v>0</v>
      </c>
      <c r="CE67" s="24">
        <f t="shared" si="110"/>
        <v>0</v>
      </c>
      <c r="CF67" s="3"/>
      <c r="CG67" s="26"/>
      <c r="CH67" s="24">
        <f t="shared" si="111"/>
        <v>0</v>
      </c>
      <c r="CI67" s="26"/>
      <c r="CJ67" s="24">
        <f t="shared" si="112"/>
        <v>0</v>
      </c>
      <c r="CK67" s="24">
        <f t="shared" si="113"/>
        <v>0</v>
      </c>
      <c r="CL67" s="3"/>
      <c r="CM67" s="26"/>
      <c r="CN67" s="24">
        <f>_xlfn.XLOOKUP(CM67,'[1]DM table'!$A$4:$A$103,'[1]DM table'!$B$4:$B$103,0)</f>
        <v>0</v>
      </c>
      <c r="CO67" s="26"/>
      <c r="CP67" s="24">
        <f t="shared" si="114"/>
        <v>0</v>
      </c>
      <c r="CQ67" s="24">
        <f t="shared" si="115"/>
        <v>0</v>
      </c>
      <c r="CR67" s="3"/>
      <c r="CS67" s="26"/>
      <c r="CT67" s="24">
        <f t="shared" si="116"/>
        <v>0</v>
      </c>
      <c r="CU67" s="26"/>
      <c r="CV67" s="24">
        <f t="shared" si="117"/>
        <v>0</v>
      </c>
      <c r="CW67" s="24">
        <f t="shared" si="118"/>
        <v>0</v>
      </c>
      <c r="CX67" s="3"/>
      <c r="CY67" s="26"/>
      <c r="CZ67" s="24">
        <f t="shared" si="119"/>
        <v>0</v>
      </c>
      <c r="DA67" s="26"/>
      <c r="DB67" s="24">
        <f t="shared" si="120"/>
        <v>0</v>
      </c>
      <c r="DC67" s="24">
        <f t="shared" si="121"/>
        <v>0</v>
      </c>
      <c r="DD67" s="3"/>
      <c r="DE67" s="26"/>
      <c r="DF67" s="24">
        <f t="shared" si="122"/>
        <v>0</v>
      </c>
      <c r="DG67" s="26"/>
      <c r="DH67" s="24">
        <f t="shared" si="123"/>
        <v>0</v>
      </c>
      <c r="DI67" s="24">
        <f t="shared" si="124"/>
        <v>0</v>
      </c>
      <c r="DJ67" s="3"/>
      <c r="DK67" s="26"/>
      <c r="DL67" s="24">
        <f>_xlfn.XLOOKUP(DK67,'[1]DM table'!$A$4:$A$103,'[1]DM table'!$B$4:$B$103,0)</f>
        <v>0</v>
      </c>
      <c r="DM67" s="26"/>
      <c r="DN67" s="24">
        <f t="shared" si="125"/>
        <v>0</v>
      </c>
      <c r="DO67" s="24">
        <f t="shared" si="126"/>
        <v>0</v>
      </c>
      <c r="DP67" s="3"/>
      <c r="DQ67" s="26">
        <v>21.47</v>
      </c>
      <c r="DR67" s="24">
        <f t="shared" si="127"/>
        <v>161.5968040759611</v>
      </c>
      <c r="DS67" s="26"/>
      <c r="DT67" s="24">
        <f t="shared" si="128"/>
        <v>0</v>
      </c>
      <c r="DU67" s="24">
        <f t="shared" si="129"/>
        <v>161.5968040759611</v>
      </c>
      <c r="DV67" s="3"/>
      <c r="DW67" s="26">
        <v>21.73</v>
      </c>
      <c r="DX67" s="24">
        <f t="shared" si="130"/>
        <v>165.8583842179427</v>
      </c>
      <c r="DY67" s="26"/>
      <c r="DZ67" s="24">
        <f t="shared" si="131"/>
        <v>0</v>
      </c>
      <c r="EA67" s="24">
        <f t="shared" si="132"/>
        <v>165.8583842179427</v>
      </c>
      <c r="EB67" s="3"/>
      <c r="EC67" s="26"/>
      <c r="ED67" s="24">
        <f>_xlfn.XLOOKUP(EC67,'[1]DM table'!$A$4:$A$103,'[1]DM table'!$B$4:$B$103,0)</f>
        <v>0</v>
      </c>
      <c r="EE67" s="26"/>
      <c r="EF67" s="24">
        <f t="shared" si="133"/>
        <v>0</v>
      </c>
      <c r="EG67" s="24">
        <f t="shared" si="134"/>
        <v>0</v>
      </c>
      <c r="EH67" s="3"/>
      <c r="EI67" s="26"/>
      <c r="EJ67" s="24">
        <f t="shared" si="135"/>
        <v>0</v>
      </c>
      <c r="EK67" s="26"/>
      <c r="EL67" s="24">
        <f t="shared" si="136"/>
        <v>0</v>
      </c>
      <c r="EM67" s="24">
        <f t="shared" si="137"/>
        <v>0</v>
      </c>
      <c r="EN67" s="3"/>
      <c r="EO67" s="26"/>
      <c r="EP67" s="24">
        <f>_xlfn.XLOOKUP(EO67,'[1]DM table'!$E$4:$E$103,'[1]DM table'!$F$4:$F$103,0)</f>
        <v>0</v>
      </c>
      <c r="EQ67" s="26"/>
      <c r="ER67" s="24">
        <f t="shared" si="138"/>
        <v>0</v>
      </c>
      <c r="ES67" s="24">
        <f t="shared" si="139"/>
        <v>0</v>
      </c>
      <c r="ET67" s="3"/>
      <c r="EU67" s="26"/>
      <c r="EV67" s="24">
        <f t="shared" si="140"/>
        <v>0</v>
      </c>
      <c r="EW67" s="26"/>
      <c r="EX67" s="24">
        <f t="shared" si="141"/>
        <v>0</v>
      </c>
      <c r="EY67" s="24">
        <f t="shared" si="142"/>
        <v>0</v>
      </c>
      <c r="EZ67" s="3"/>
      <c r="FA67" s="26"/>
      <c r="FB67" s="24">
        <f t="shared" si="68"/>
        <v>0</v>
      </c>
      <c r="FC67" s="26"/>
      <c r="FD67" s="24">
        <f t="shared" si="69"/>
        <v>0</v>
      </c>
      <c r="FE67" s="24">
        <f t="shared" si="143"/>
        <v>0</v>
      </c>
      <c r="FF67" s="3"/>
      <c r="FG67" s="26"/>
      <c r="FH67" s="24">
        <f t="shared" si="144"/>
        <v>0</v>
      </c>
      <c r="FI67" s="26"/>
      <c r="FJ67" s="24">
        <f t="shared" si="72"/>
        <v>0</v>
      </c>
      <c r="FK67" s="24">
        <f t="shared" si="145"/>
        <v>0</v>
      </c>
    </row>
    <row r="68" spans="1:167" ht="12.75" customHeight="1" x14ac:dyDescent="0.15">
      <c r="A68" s="28" t="s">
        <v>301</v>
      </c>
      <c r="B68" s="28" t="s">
        <v>300</v>
      </c>
      <c r="C68" s="23" t="str">
        <f t="shared" si="81"/>
        <v>Thomas Desjardins</v>
      </c>
      <c r="D68" s="29" t="s">
        <v>96</v>
      </c>
      <c r="E68" s="20"/>
      <c r="F68" s="55">
        <f t="shared" si="146"/>
        <v>0</v>
      </c>
      <c r="G68" s="55">
        <f>LARGE((Q68,W68,AC68,AI68,AO68,AU68,BA68,BG68,BM68,BS68,BY68,CE68,CK68,CQ68,CW68,DC68,DI68,DO68,DU68,EA68,EG68,EM68,ES68,EY68,FE68,FK68),2)</f>
        <v>0</v>
      </c>
      <c r="H68" s="55">
        <f>LARGE((Q68,W68,AC68,AI68,AO68,AU68,BA68,BG68,BM68,BS68,BY68,CE68,CK68,CQ68,CW68,DC68,DI68,DO68,DU68,EA68,EG68,EM68,ES68,EY68,FE68,FK68),3)</f>
        <v>0</v>
      </c>
      <c r="I68" s="55">
        <f t="shared" ref="I68:I98" si="151">SUM(F68:H68)</f>
        <v>0</v>
      </c>
      <c r="J68" s="64">
        <f t="shared" si="147"/>
        <v>29</v>
      </c>
      <c r="K68" s="20"/>
      <c r="L68" s="109" t="s">
        <v>336</v>
      </c>
      <c r="M68" s="85"/>
      <c r="N68" s="24">
        <f t="shared" si="3"/>
        <v>0</v>
      </c>
      <c r="O68" s="26"/>
      <c r="P68" s="24">
        <f t="shared" si="148"/>
        <v>0</v>
      </c>
      <c r="Q68" s="24">
        <f t="shared" si="5"/>
        <v>0</v>
      </c>
      <c r="R68" s="3"/>
      <c r="S68" s="26"/>
      <c r="T68" s="24">
        <f>_xlfn.XLOOKUP(S68,'[1]DM table'!$M$4:$M$103,'[1]DM table'!$N$4:$N$103,0)</f>
        <v>0</v>
      </c>
      <c r="U68" s="26"/>
      <c r="V68" s="24">
        <f t="shared" si="149"/>
        <v>0</v>
      </c>
      <c r="W68" s="24">
        <f t="shared" si="150"/>
        <v>0</v>
      </c>
      <c r="X68" s="3"/>
      <c r="Y68" s="26"/>
      <c r="Z68" s="24">
        <f>+_xlfn.XLOOKUP(Y68,'[1]DM table'!$M$4:$M$103,'[1]DM table'!$N$4:$N$103,0)</f>
        <v>0</v>
      </c>
      <c r="AA68" s="26"/>
      <c r="AB68" s="24">
        <f t="shared" si="85"/>
        <v>0</v>
      </c>
      <c r="AC68" s="24">
        <f t="shared" si="86"/>
        <v>0</v>
      </c>
      <c r="AD68" s="3"/>
      <c r="AE68" s="26"/>
      <c r="AF68" s="24">
        <f t="shared" si="87"/>
        <v>0</v>
      </c>
      <c r="AG68" s="26"/>
      <c r="AH68" s="24">
        <f t="shared" si="88"/>
        <v>0</v>
      </c>
      <c r="AI68" s="24">
        <f t="shared" si="89"/>
        <v>0</v>
      </c>
      <c r="AJ68" s="3"/>
      <c r="AK68" s="26"/>
      <c r="AL68" s="24">
        <f t="shared" si="90"/>
        <v>0</v>
      </c>
      <c r="AM68" s="26"/>
      <c r="AN68" s="24">
        <f t="shared" si="91"/>
        <v>0</v>
      </c>
      <c r="AO68" s="24">
        <f t="shared" si="92"/>
        <v>0</v>
      </c>
      <c r="AP68" s="3"/>
      <c r="AQ68" s="26"/>
      <c r="AR68" s="24">
        <f t="shared" si="93"/>
        <v>0</v>
      </c>
      <c r="AS68" s="26"/>
      <c r="AT68" s="24">
        <f t="shared" si="94"/>
        <v>0</v>
      </c>
      <c r="AU68" s="24">
        <f t="shared" si="95"/>
        <v>0</v>
      </c>
      <c r="AV68" s="3"/>
      <c r="AW68" s="26"/>
      <c r="AX68" s="24">
        <f>_xlfn.XLOOKUP(AW68,'[1]DM table'!$A$4:$A$103,'[1]DM table'!$B$4:$B$103,0)</f>
        <v>0</v>
      </c>
      <c r="AY68" s="26"/>
      <c r="AZ68" s="24">
        <f t="shared" si="96"/>
        <v>0</v>
      </c>
      <c r="BA68" s="24">
        <f t="shared" si="97"/>
        <v>0</v>
      </c>
      <c r="BB68" s="3"/>
      <c r="BC68" s="26"/>
      <c r="BD68" s="24">
        <f t="shared" si="98"/>
        <v>0</v>
      </c>
      <c r="BE68" s="26"/>
      <c r="BF68" s="24">
        <f t="shared" si="99"/>
        <v>0</v>
      </c>
      <c r="BG68" s="24">
        <f t="shared" si="100"/>
        <v>0</v>
      </c>
      <c r="BH68" s="3"/>
      <c r="BI68" s="26"/>
      <c r="BJ68" s="24">
        <f>_xlfn.XLOOKUP(BI68,'[1]DM table'!$AC$4:$AC$103,'[1]DM table'!$AD$4:$AD$103,0)</f>
        <v>0</v>
      </c>
      <c r="BK68" s="26"/>
      <c r="BL68" s="24">
        <f t="shared" si="101"/>
        <v>0</v>
      </c>
      <c r="BM68" s="24">
        <f t="shared" si="102"/>
        <v>0</v>
      </c>
      <c r="BN68" s="3"/>
      <c r="BO68" s="26"/>
      <c r="BP68" s="24">
        <f t="shared" si="103"/>
        <v>0</v>
      </c>
      <c r="BQ68" s="26"/>
      <c r="BR68" s="24">
        <f t="shared" si="104"/>
        <v>0</v>
      </c>
      <c r="BS68" s="24">
        <f t="shared" si="105"/>
        <v>0</v>
      </c>
      <c r="BT68" s="3"/>
      <c r="BU68" s="26"/>
      <c r="BV68" s="24">
        <f>_xlfn.XLOOKUP(BU68,'[1]DM table'!$U$4:$U$103,'[1]DM table'!$V$4:$V$103,0)</f>
        <v>0</v>
      </c>
      <c r="BW68" s="26"/>
      <c r="BX68" s="24">
        <f t="shared" si="106"/>
        <v>0</v>
      </c>
      <c r="BY68" s="24">
        <f t="shared" si="107"/>
        <v>0</v>
      </c>
      <c r="BZ68" s="3"/>
      <c r="CA68" s="26"/>
      <c r="CB68" s="24">
        <f t="shared" si="108"/>
        <v>0</v>
      </c>
      <c r="CC68" s="26"/>
      <c r="CD68" s="24">
        <f t="shared" si="109"/>
        <v>0</v>
      </c>
      <c r="CE68" s="24">
        <f t="shared" si="110"/>
        <v>0</v>
      </c>
      <c r="CF68" s="3"/>
      <c r="CG68" s="26"/>
      <c r="CH68" s="24">
        <f t="shared" si="111"/>
        <v>0</v>
      </c>
      <c r="CI68" s="26"/>
      <c r="CJ68" s="24">
        <f t="shared" si="112"/>
        <v>0</v>
      </c>
      <c r="CK68" s="24">
        <f t="shared" si="113"/>
        <v>0</v>
      </c>
      <c r="CL68" s="3"/>
      <c r="CM68" s="26"/>
      <c r="CN68" s="24">
        <f>_xlfn.XLOOKUP(CM68,'[1]DM table'!$A$4:$A$103,'[1]DM table'!$B$4:$B$103,0)</f>
        <v>0</v>
      </c>
      <c r="CO68" s="26"/>
      <c r="CP68" s="24">
        <f t="shared" si="114"/>
        <v>0</v>
      </c>
      <c r="CQ68" s="24">
        <f t="shared" si="115"/>
        <v>0</v>
      </c>
      <c r="CR68" s="3"/>
      <c r="CS68" s="26"/>
      <c r="CT68" s="24">
        <f t="shared" si="116"/>
        <v>0</v>
      </c>
      <c r="CU68" s="26"/>
      <c r="CV68" s="24">
        <f t="shared" si="117"/>
        <v>0</v>
      </c>
      <c r="CW68" s="24">
        <f t="shared" si="118"/>
        <v>0</v>
      </c>
      <c r="CX68" s="3"/>
      <c r="CY68" s="26"/>
      <c r="CZ68" s="24">
        <f t="shared" si="119"/>
        <v>0</v>
      </c>
      <c r="DA68" s="26"/>
      <c r="DB68" s="24">
        <f t="shared" si="120"/>
        <v>0</v>
      </c>
      <c r="DC68" s="24">
        <f t="shared" si="121"/>
        <v>0</v>
      </c>
      <c r="DD68" s="3"/>
      <c r="DE68" s="26"/>
      <c r="DF68" s="24">
        <f t="shared" si="122"/>
        <v>0</v>
      </c>
      <c r="DG68" s="26"/>
      <c r="DH68" s="24">
        <f t="shared" si="123"/>
        <v>0</v>
      </c>
      <c r="DI68" s="24">
        <f t="shared" si="124"/>
        <v>0</v>
      </c>
      <c r="DJ68" s="3"/>
      <c r="DK68" s="26"/>
      <c r="DL68" s="24">
        <f>_xlfn.XLOOKUP(DK68,'[1]DM table'!$A$4:$A$103,'[1]DM table'!$B$4:$B$103,0)</f>
        <v>0</v>
      </c>
      <c r="DM68" s="26"/>
      <c r="DN68" s="24">
        <f t="shared" si="125"/>
        <v>0</v>
      </c>
      <c r="DO68" s="24">
        <f t="shared" si="126"/>
        <v>0</v>
      </c>
      <c r="DP68" s="3"/>
      <c r="DQ68" s="26"/>
      <c r="DR68" s="24">
        <f t="shared" si="127"/>
        <v>0</v>
      </c>
      <c r="DS68" s="26"/>
      <c r="DT68" s="24">
        <f t="shared" si="128"/>
        <v>0</v>
      </c>
      <c r="DU68" s="24">
        <f t="shared" si="129"/>
        <v>0</v>
      </c>
      <c r="DV68" s="3"/>
      <c r="DW68" s="26"/>
      <c r="DX68" s="24">
        <f t="shared" si="130"/>
        <v>0</v>
      </c>
      <c r="DY68" s="26"/>
      <c r="DZ68" s="24">
        <f t="shared" si="131"/>
        <v>0</v>
      </c>
      <c r="EA68" s="24">
        <f t="shared" si="132"/>
        <v>0</v>
      </c>
      <c r="EB68" s="3"/>
      <c r="EC68" s="26"/>
      <c r="ED68" s="24">
        <f>_xlfn.XLOOKUP(EC68,'[1]DM table'!$A$4:$A$103,'[1]DM table'!$B$4:$B$103,0)</f>
        <v>0</v>
      </c>
      <c r="EE68" s="26"/>
      <c r="EF68" s="24">
        <f t="shared" si="133"/>
        <v>0</v>
      </c>
      <c r="EG68" s="24">
        <f t="shared" si="134"/>
        <v>0</v>
      </c>
      <c r="EH68" s="3"/>
      <c r="EI68" s="26"/>
      <c r="EJ68" s="24">
        <f t="shared" si="135"/>
        <v>0</v>
      </c>
      <c r="EK68" s="26"/>
      <c r="EL68" s="24">
        <f t="shared" si="136"/>
        <v>0</v>
      </c>
      <c r="EM68" s="24">
        <f t="shared" si="137"/>
        <v>0</v>
      </c>
      <c r="EN68" s="3"/>
      <c r="EO68" s="26"/>
      <c r="EP68" s="24">
        <f>_xlfn.XLOOKUP(EO68,'[1]DM table'!$E$4:$E$103,'[1]DM table'!$F$4:$F$103,0)</f>
        <v>0</v>
      </c>
      <c r="EQ68" s="26"/>
      <c r="ER68" s="24">
        <f t="shared" si="138"/>
        <v>0</v>
      </c>
      <c r="ES68" s="24">
        <f t="shared" si="139"/>
        <v>0</v>
      </c>
      <c r="ET68" s="3"/>
      <c r="EU68" s="26"/>
      <c r="EV68" s="24">
        <f t="shared" si="140"/>
        <v>0</v>
      </c>
      <c r="EW68" s="26"/>
      <c r="EX68" s="24">
        <f t="shared" si="141"/>
        <v>0</v>
      </c>
      <c r="EY68" s="24">
        <f t="shared" si="142"/>
        <v>0</v>
      </c>
      <c r="EZ68" s="3"/>
      <c r="FA68" s="26"/>
      <c r="FB68" s="24">
        <f t="shared" si="68"/>
        <v>0</v>
      </c>
      <c r="FC68" s="26"/>
      <c r="FD68" s="24">
        <f t="shared" si="69"/>
        <v>0</v>
      </c>
      <c r="FE68" s="24">
        <f t="shared" si="143"/>
        <v>0</v>
      </c>
      <c r="FF68" s="3"/>
      <c r="FG68" s="26"/>
      <c r="FH68" s="24">
        <f t="shared" si="144"/>
        <v>0</v>
      </c>
      <c r="FI68" s="26"/>
      <c r="FJ68" s="24">
        <f t="shared" si="72"/>
        <v>0</v>
      </c>
      <c r="FK68" s="24">
        <f t="shared" si="145"/>
        <v>0</v>
      </c>
    </row>
    <row r="69" spans="1:167" ht="12.75" customHeight="1" x14ac:dyDescent="0.15">
      <c r="A69" s="28" t="s">
        <v>302</v>
      </c>
      <c r="B69" s="28" t="s">
        <v>303</v>
      </c>
      <c r="C69" s="23" t="str">
        <f t="shared" si="81"/>
        <v>Joshua Godin</v>
      </c>
      <c r="D69" s="29" t="s">
        <v>107</v>
      </c>
      <c r="E69" s="20"/>
      <c r="F69" s="55">
        <f t="shared" si="146"/>
        <v>0</v>
      </c>
      <c r="G69" s="55">
        <f>LARGE((Q69,W69,AC69,AI69,AO69,AU69,BA69,BG69,BM69,BS69,BY69,CE69,CK69,CQ69,CW69,DC69,DI69,DO69,DU69,EA69,EG69,EM69,ES69,EY69,FE69,FK69),2)</f>
        <v>0</v>
      </c>
      <c r="H69" s="55">
        <f>LARGE((Q69,W69,AC69,AI69,AO69,AU69,BA69,BG69,BM69,BS69,BY69,CE69,CK69,CQ69,CW69,DC69,DI69,DO69,DU69,EA69,EG69,EM69,ES69,EY69,FE69,FK69),3)</f>
        <v>0</v>
      </c>
      <c r="I69" s="55">
        <f t="shared" si="151"/>
        <v>0</v>
      </c>
      <c r="J69" s="64">
        <f t="shared" si="147"/>
        <v>29</v>
      </c>
      <c r="K69" s="20"/>
      <c r="L69" s="109" t="s">
        <v>337</v>
      </c>
      <c r="M69" s="85"/>
      <c r="N69" s="24">
        <f t="shared" ref="N69:N105" si="152">IF(M69&gt;0,M69/M$10*1000*M$9,0)</f>
        <v>0</v>
      </c>
      <c r="O69" s="26"/>
      <c r="P69" s="24">
        <f t="shared" si="148"/>
        <v>0</v>
      </c>
      <c r="Q69" s="24">
        <f t="shared" si="5"/>
        <v>0</v>
      </c>
      <c r="R69" s="3"/>
      <c r="S69" s="26"/>
      <c r="T69" s="24">
        <f>_xlfn.XLOOKUP(S69,'[1]DM table'!$M$4:$M$103,'[1]DM table'!$N$4:$N$103,0)</f>
        <v>0</v>
      </c>
      <c r="U69" s="26"/>
      <c r="V69" s="24">
        <f t="shared" si="149"/>
        <v>0</v>
      </c>
      <c r="W69" s="24">
        <f t="shared" si="150"/>
        <v>0</v>
      </c>
      <c r="X69" s="3"/>
      <c r="Y69" s="26"/>
      <c r="Z69" s="24">
        <f>+_xlfn.XLOOKUP(Y69,'[1]DM table'!$M$4:$M$103,'[1]DM table'!$N$4:$N$103,0)</f>
        <v>0</v>
      </c>
      <c r="AA69" s="26"/>
      <c r="AB69" s="24">
        <f t="shared" si="85"/>
        <v>0</v>
      </c>
      <c r="AC69" s="24">
        <f t="shared" si="86"/>
        <v>0</v>
      </c>
      <c r="AD69" s="3"/>
      <c r="AE69" s="26"/>
      <c r="AF69" s="24">
        <f t="shared" si="87"/>
        <v>0</v>
      </c>
      <c r="AG69" s="26"/>
      <c r="AH69" s="24">
        <f t="shared" si="88"/>
        <v>0</v>
      </c>
      <c r="AI69" s="24">
        <f t="shared" si="89"/>
        <v>0</v>
      </c>
      <c r="AJ69" s="3"/>
      <c r="AK69" s="26"/>
      <c r="AL69" s="24">
        <f t="shared" si="90"/>
        <v>0</v>
      </c>
      <c r="AM69" s="26"/>
      <c r="AN69" s="24">
        <f t="shared" si="91"/>
        <v>0</v>
      </c>
      <c r="AO69" s="24">
        <f t="shared" si="92"/>
        <v>0</v>
      </c>
      <c r="AP69" s="3"/>
      <c r="AQ69" s="26"/>
      <c r="AR69" s="24">
        <f t="shared" si="93"/>
        <v>0</v>
      </c>
      <c r="AS69" s="26"/>
      <c r="AT69" s="24">
        <f t="shared" si="94"/>
        <v>0</v>
      </c>
      <c r="AU69" s="24">
        <f t="shared" si="95"/>
        <v>0</v>
      </c>
      <c r="AV69" s="3"/>
      <c r="AW69" s="26"/>
      <c r="AX69" s="24">
        <f>_xlfn.XLOOKUP(AW69,'[1]DM table'!$A$4:$A$103,'[1]DM table'!$B$4:$B$103,0)</f>
        <v>0</v>
      </c>
      <c r="AY69" s="26"/>
      <c r="AZ69" s="24">
        <f t="shared" si="96"/>
        <v>0</v>
      </c>
      <c r="BA69" s="24">
        <f t="shared" si="97"/>
        <v>0</v>
      </c>
      <c r="BB69" s="3"/>
      <c r="BC69" s="26"/>
      <c r="BD69" s="24">
        <f t="shared" si="98"/>
        <v>0</v>
      </c>
      <c r="BE69" s="26"/>
      <c r="BF69" s="24">
        <f t="shared" si="99"/>
        <v>0</v>
      </c>
      <c r="BG69" s="24">
        <f t="shared" si="100"/>
        <v>0</v>
      </c>
      <c r="BH69" s="3"/>
      <c r="BI69" s="26"/>
      <c r="BJ69" s="24">
        <f>_xlfn.XLOOKUP(BI69,'[1]DM table'!$AC$4:$AC$103,'[1]DM table'!$AD$4:$AD$103,0)</f>
        <v>0</v>
      </c>
      <c r="BK69" s="26"/>
      <c r="BL69" s="24">
        <f t="shared" si="101"/>
        <v>0</v>
      </c>
      <c r="BM69" s="24">
        <f t="shared" si="102"/>
        <v>0</v>
      </c>
      <c r="BN69" s="3"/>
      <c r="BO69" s="26"/>
      <c r="BP69" s="24">
        <f t="shared" si="103"/>
        <v>0</v>
      </c>
      <c r="BQ69" s="26"/>
      <c r="BR69" s="24">
        <f t="shared" si="104"/>
        <v>0</v>
      </c>
      <c r="BS69" s="24">
        <f t="shared" si="105"/>
        <v>0</v>
      </c>
      <c r="BT69" s="3"/>
      <c r="BU69" s="26"/>
      <c r="BV69" s="24">
        <f>_xlfn.XLOOKUP(BU69,'[1]DM table'!$U$4:$U$103,'[1]DM table'!$V$4:$V$103,0)</f>
        <v>0</v>
      </c>
      <c r="BW69" s="26"/>
      <c r="BX69" s="24">
        <f t="shared" si="106"/>
        <v>0</v>
      </c>
      <c r="BY69" s="24">
        <f t="shared" si="107"/>
        <v>0</v>
      </c>
      <c r="BZ69" s="3"/>
      <c r="CA69" s="26"/>
      <c r="CB69" s="24">
        <f t="shared" si="108"/>
        <v>0</v>
      </c>
      <c r="CC69" s="26"/>
      <c r="CD69" s="24">
        <f t="shared" si="109"/>
        <v>0</v>
      </c>
      <c r="CE69" s="24">
        <f t="shared" si="110"/>
        <v>0</v>
      </c>
      <c r="CF69" s="3"/>
      <c r="CG69" s="26"/>
      <c r="CH69" s="24">
        <f t="shared" si="111"/>
        <v>0</v>
      </c>
      <c r="CI69" s="26"/>
      <c r="CJ69" s="24">
        <f t="shared" si="112"/>
        <v>0</v>
      </c>
      <c r="CK69" s="24">
        <f t="shared" si="113"/>
        <v>0</v>
      </c>
      <c r="CL69" s="3"/>
      <c r="CM69" s="26"/>
      <c r="CN69" s="24">
        <f>_xlfn.XLOOKUP(CM69,'[1]DM table'!$A$4:$A$103,'[1]DM table'!$B$4:$B$103,0)</f>
        <v>0</v>
      </c>
      <c r="CO69" s="26"/>
      <c r="CP69" s="24">
        <f t="shared" si="114"/>
        <v>0</v>
      </c>
      <c r="CQ69" s="24">
        <f t="shared" si="115"/>
        <v>0</v>
      </c>
      <c r="CR69" s="3"/>
      <c r="CS69" s="26"/>
      <c r="CT69" s="24">
        <f t="shared" si="116"/>
        <v>0</v>
      </c>
      <c r="CU69" s="26"/>
      <c r="CV69" s="24">
        <f t="shared" si="117"/>
        <v>0</v>
      </c>
      <c r="CW69" s="24">
        <f t="shared" si="118"/>
        <v>0</v>
      </c>
      <c r="CX69" s="3"/>
      <c r="CY69" s="26"/>
      <c r="CZ69" s="24">
        <f t="shared" si="119"/>
        <v>0</v>
      </c>
      <c r="DA69" s="26"/>
      <c r="DB69" s="24">
        <f t="shared" si="120"/>
        <v>0</v>
      </c>
      <c r="DC69" s="24">
        <f t="shared" si="121"/>
        <v>0</v>
      </c>
      <c r="DD69" s="3"/>
      <c r="DE69" s="26"/>
      <c r="DF69" s="24">
        <f t="shared" si="122"/>
        <v>0</v>
      </c>
      <c r="DG69" s="26"/>
      <c r="DH69" s="24">
        <f t="shared" si="123"/>
        <v>0</v>
      </c>
      <c r="DI69" s="24">
        <f t="shared" si="124"/>
        <v>0</v>
      </c>
      <c r="DJ69" s="3"/>
      <c r="DK69" s="26"/>
      <c r="DL69" s="24">
        <f>_xlfn.XLOOKUP(DK69,'[1]DM table'!$A$4:$A$103,'[1]DM table'!$B$4:$B$103,0)</f>
        <v>0</v>
      </c>
      <c r="DM69" s="26"/>
      <c r="DN69" s="24">
        <f t="shared" si="125"/>
        <v>0</v>
      </c>
      <c r="DO69" s="24">
        <f t="shared" si="126"/>
        <v>0</v>
      </c>
      <c r="DP69" s="3"/>
      <c r="DQ69" s="26"/>
      <c r="DR69" s="24">
        <f t="shared" si="127"/>
        <v>0</v>
      </c>
      <c r="DS69" s="26"/>
      <c r="DT69" s="24">
        <f t="shared" si="128"/>
        <v>0</v>
      </c>
      <c r="DU69" s="24">
        <f t="shared" si="129"/>
        <v>0</v>
      </c>
      <c r="DV69" s="3"/>
      <c r="DW69" s="26"/>
      <c r="DX69" s="24">
        <f t="shared" si="130"/>
        <v>0</v>
      </c>
      <c r="DY69" s="26"/>
      <c r="DZ69" s="24">
        <f t="shared" si="131"/>
        <v>0</v>
      </c>
      <c r="EA69" s="24">
        <f t="shared" si="132"/>
        <v>0</v>
      </c>
      <c r="EB69" s="3"/>
      <c r="EC69" s="26"/>
      <c r="ED69" s="24">
        <f>_xlfn.XLOOKUP(EC69,'[1]DM table'!$A$4:$A$103,'[1]DM table'!$B$4:$B$103,0)</f>
        <v>0</v>
      </c>
      <c r="EE69" s="26"/>
      <c r="EF69" s="24">
        <f t="shared" si="133"/>
        <v>0</v>
      </c>
      <c r="EG69" s="24">
        <f t="shared" si="134"/>
        <v>0</v>
      </c>
      <c r="EH69" s="3"/>
      <c r="EI69" s="26"/>
      <c r="EJ69" s="24">
        <f t="shared" si="135"/>
        <v>0</v>
      </c>
      <c r="EK69" s="26"/>
      <c r="EL69" s="24">
        <f t="shared" si="136"/>
        <v>0</v>
      </c>
      <c r="EM69" s="24">
        <f t="shared" si="137"/>
        <v>0</v>
      </c>
      <c r="EN69" s="3"/>
      <c r="EO69" s="26"/>
      <c r="EP69" s="24">
        <f>_xlfn.XLOOKUP(EO69,'[1]DM table'!$E$4:$E$103,'[1]DM table'!$F$4:$F$103,0)</f>
        <v>0</v>
      </c>
      <c r="EQ69" s="26"/>
      <c r="ER69" s="24">
        <f t="shared" si="138"/>
        <v>0</v>
      </c>
      <c r="ES69" s="24">
        <f t="shared" si="139"/>
        <v>0</v>
      </c>
      <c r="ET69" s="3"/>
      <c r="EU69" s="26"/>
      <c r="EV69" s="24">
        <f t="shared" si="140"/>
        <v>0</v>
      </c>
      <c r="EW69" s="26"/>
      <c r="EX69" s="24">
        <f t="shared" si="141"/>
        <v>0</v>
      </c>
      <c r="EY69" s="24">
        <f t="shared" si="142"/>
        <v>0</v>
      </c>
      <c r="EZ69" s="3"/>
      <c r="FA69" s="26"/>
      <c r="FB69" s="24">
        <f t="shared" si="68"/>
        <v>0</v>
      </c>
      <c r="FC69" s="26"/>
      <c r="FD69" s="24">
        <f t="shared" si="69"/>
        <v>0</v>
      </c>
      <c r="FE69" s="24">
        <f t="shared" si="143"/>
        <v>0</v>
      </c>
      <c r="FF69" s="3"/>
      <c r="FG69" s="26"/>
      <c r="FH69" s="24">
        <f t="shared" si="144"/>
        <v>0</v>
      </c>
      <c r="FI69" s="26"/>
      <c r="FJ69" s="24">
        <f t="shared" si="72"/>
        <v>0</v>
      </c>
      <c r="FK69" s="24">
        <f t="shared" si="145"/>
        <v>0</v>
      </c>
    </row>
    <row r="70" spans="1:167" ht="12.75" customHeight="1" x14ac:dyDescent="0.15">
      <c r="A70" s="28" t="s">
        <v>357</v>
      </c>
      <c r="B70" s="28" t="s">
        <v>254</v>
      </c>
      <c r="C70" s="23" t="str">
        <f t="shared" si="81"/>
        <v>Jake Thompson</v>
      </c>
      <c r="D70" s="29" t="s">
        <v>107</v>
      </c>
      <c r="E70" s="20"/>
      <c r="F70" s="55">
        <f t="shared" si="146"/>
        <v>303.09749884205655</v>
      </c>
      <c r="G70" s="55">
        <f>LARGE((Q70,W70,AC70,AI70,AO70,AU70,BA70,BG70,BM70,BS70,BY70,CE70,CK70,CQ70,CW70,DC70,DI70,DO70,DU70,EA70,EG70,EM70,ES70,EY70,FE70,FK70),2)</f>
        <v>273.55565993424148</v>
      </c>
      <c r="H70" s="55">
        <f>LARGE((Q70,W70,AC70,AI70,AO70,AU70,BA70,BG70,BM70,BS70,BY70,CE70,CK70,CQ70,CW70,DC70,DI70,DO70,DU70,EA70,EG70,EM70,ES70,EY70,FE70,FK70),3)</f>
        <v>51.859303454974345</v>
      </c>
      <c r="I70" s="55">
        <f t="shared" si="151"/>
        <v>628.51246223127237</v>
      </c>
      <c r="J70" s="64">
        <f t="shared" si="147"/>
        <v>14</v>
      </c>
      <c r="K70" s="20"/>
      <c r="L70" s="109"/>
      <c r="M70" s="85"/>
      <c r="N70" s="24">
        <f t="shared" si="152"/>
        <v>0</v>
      </c>
      <c r="O70" s="26"/>
      <c r="P70" s="24">
        <f t="shared" si="148"/>
        <v>0</v>
      </c>
      <c r="Q70" s="24">
        <f t="shared" ref="Q70:Q105" si="153">MAX(N70,P70)</f>
        <v>0</v>
      </c>
      <c r="R70" s="3"/>
      <c r="S70" s="26"/>
      <c r="T70" s="24">
        <f>_xlfn.XLOOKUP(S70,'[1]DM table'!$M$4:$M$103,'[1]DM table'!$N$4:$N$103,0)</f>
        <v>0</v>
      </c>
      <c r="U70" s="26"/>
      <c r="V70" s="24">
        <f t="shared" si="149"/>
        <v>0</v>
      </c>
      <c r="W70" s="24">
        <f t="shared" si="150"/>
        <v>0</v>
      </c>
      <c r="X70" s="3"/>
      <c r="Y70" s="26"/>
      <c r="Z70" s="24">
        <f>+_xlfn.XLOOKUP(Y70,'[1]DM table'!$M$4:$M$103,'[1]DM table'!$N$4:$N$103,0)</f>
        <v>0</v>
      </c>
      <c r="AA70" s="26"/>
      <c r="AB70" s="24">
        <f t="shared" si="85"/>
        <v>0</v>
      </c>
      <c r="AC70" s="24">
        <f t="shared" si="86"/>
        <v>0</v>
      </c>
      <c r="AD70" s="3"/>
      <c r="AE70" s="26"/>
      <c r="AF70" s="24">
        <f t="shared" si="87"/>
        <v>0</v>
      </c>
      <c r="AG70" s="26"/>
      <c r="AH70" s="24">
        <f t="shared" si="88"/>
        <v>0</v>
      </c>
      <c r="AI70" s="24">
        <f t="shared" si="89"/>
        <v>0</v>
      </c>
      <c r="AJ70" s="3"/>
      <c r="AK70" s="26"/>
      <c r="AL70" s="24">
        <f t="shared" si="90"/>
        <v>0</v>
      </c>
      <c r="AM70" s="26"/>
      <c r="AN70" s="24">
        <f t="shared" si="91"/>
        <v>0</v>
      </c>
      <c r="AO70" s="24">
        <f t="shared" si="92"/>
        <v>0</v>
      </c>
      <c r="AP70" s="3"/>
      <c r="AQ70" s="26"/>
      <c r="AR70" s="24">
        <f t="shared" si="93"/>
        <v>0</v>
      </c>
      <c r="AS70" s="26"/>
      <c r="AT70" s="24">
        <f t="shared" si="94"/>
        <v>0</v>
      </c>
      <c r="AU70" s="24">
        <f t="shared" si="95"/>
        <v>0</v>
      </c>
      <c r="AV70" s="3"/>
      <c r="AW70" s="26"/>
      <c r="AX70" s="24">
        <f>_xlfn.XLOOKUP(AW70,'[1]DM table'!$A$4:$A$103,'[1]DM table'!$B$4:$B$103,0)</f>
        <v>0</v>
      </c>
      <c r="AY70" s="26"/>
      <c r="AZ70" s="24">
        <f t="shared" si="96"/>
        <v>0</v>
      </c>
      <c r="BA70" s="24">
        <f t="shared" si="97"/>
        <v>0</v>
      </c>
      <c r="BB70" s="3"/>
      <c r="BC70" s="26">
        <v>5.75</v>
      </c>
      <c r="BD70" s="24">
        <f t="shared" si="98"/>
        <v>51.859303454974345</v>
      </c>
      <c r="BE70" s="26"/>
      <c r="BF70" s="24">
        <f t="shared" si="99"/>
        <v>0</v>
      </c>
      <c r="BG70" s="24">
        <f t="shared" si="100"/>
        <v>51.859303454974345</v>
      </c>
      <c r="BH70" s="3"/>
      <c r="BI70" s="26"/>
      <c r="BJ70" s="24">
        <f>_xlfn.XLOOKUP(BI70,'[1]DM table'!$AC$4:$AC$103,'[1]DM table'!$AD$4:$AD$103,0)</f>
        <v>0</v>
      </c>
      <c r="BK70" s="26"/>
      <c r="BL70" s="24">
        <f t="shared" si="101"/>
        <v>0</v>
      </c>
      <c r="BM70" s="24">
        <f t="shared" si="102"/>
        <v>0</v>
      </c>
      <c r="BN70" s="3"/>
      <c r="BO70" s="26"/>
      <c r="BP70" s="24">
        <f t="shared" si="103"/>
        <v>0</v>
      </c>
      <c r="BQ70" s="26"/>
      <c r="BR70" s="24">
        <f t="shared" si="104"/>
        <v>0</v>
      </c>
      <c r="BS70" s="24">
        <f t="shared" si="105"/>
        <v>0</v>
      </c>
      <c r="BT70" s="3"/>
      <c r="BU70" s="26"/>
      <c r="BV70" s="24">
        <f>_xlfn.XLOOKUP(BU70,'[1]DM table'!$U$4:$U$103,'[1]DM table'!$V$4:$V$103,0)</f>
        <v>0</v>
      </c>
      <c r="BW70" s="26"/>
      <c r="BX70" s="24">
        <f t="shared" si="106"/>
        <v>0</v>
      </c>
      <c r="BY70" s="24">
        <f t="shared" si="107"/>
        <v>0</v>
      </c>
      <c r="BZ70" s="3"/>
      <c r="CA70" s="26"/>
      <c r="CB70" s="24">
        <f t="shared" si="108"/>
        <v>0</v>
      </c>
      <c r="CC70" s="26"/>
      <c r="CD70" s="24">
        <f t="shared" si="109"/>
        <v>0</v>
      </c>
      <c r="CE70" s="24">
        <f t="shared" si="110"/>
        <v>0</v>
      </c>
      <c r="CF70" s="3"/>
      <c r="CG70" s="26"/>
      <c r="CH70" s="24">
        <f t="shared" si="111"/>
        <v>0</v>
      </c>
      <c r="CI70" s="26"/>
      <c r="CJ70" s="24">
        <f t="shared" si="112"/>
        <v>0</v>
      </c>
      <c r="CK70" s="24">
        <f t="shared" si="113"/>
        <v>0</v>
      </c>
      <c r="CL70" s="3"/>
      <c r="CM70" s="26"/>
      <c r="CN70" s="24">
        <f>_xlfn.XLOOKUP(CM70,'[1]DM table'!$A$4:$A$103,'[1]DM table'!$B$4:$B$103,0)</f>
        <v>0</v>
      </c>
      <c r="CO70" s="26"/>
      <c r="CP70" s="24">
        <f t="shared" si="114"/>
        <v>0</v>
      </c>
      <c r="CQ70" s="24">
        <f t="shared" si="115"/>
        <v>0</v>
      </c>
      <c r="CR70" s="3"/>
      <c r="CS70" s="26"/>
      <c r="CT70" s="24">
        <f t="shared" si="116"/>
        <v>0</v>
      </c>
      <c r="CU70" s="26"/>
      <c r="CV70" s="24">
        <f t="shared" si="117"/>
        <v>0</v>
      </c>
      <c r="CW70" s="24">
        <f t="shared" si="118"/>
        <v>0</v>
      </c>
      <c r="CX70" s="3"/>
      <c r="CY70" s="26"/>
      <c r="CZ70" s="24">
        <f t="shared" si="119"/>
        <v>0</v>
      </c>
      <c r="DA70" s="26"/>
      <c r="DB70" s="24">
        <f t="shared" si="120"/>
        <v>0</v>
      </c>
      <c r="DC70" s="24">
        <f t="shared" si="121"/>
        <v>0</v>
      </c>
      <c r="DD70" s="3"/>
      <c r="DE70" s="26"/>
      <c r="DF70" s="24">
        <f t="shared" si="122"/>
        <v>0</v>
      </c>
      <c r="DG70" s="26"/>
      <c r="DH70" s="24">
        <f t="shared" si="123"/>
        <v>0</v>
      </c>
      <c r="DI70" s="24">
        <f t="shared" si="124"/>
        <v>0</v>
      </c>
      <c r="DJ70" s="3"/>
      <c r="DK70" s="26"/>
      <c r="DL70" s="24">
        <f>_xlfn.XLOOKUP(DK70,'[1]DM table'!$A$4:$A$103,'[1]DM table'!$B$4:$B$103,0)</f>
        <v>0</v>
      </c>
      <c r="DM70" s="26"/>
      <c r="DN70" s="24">
        <f t="shared" si="125"/>
        <v>0</v>
      </c>
      <c r="DO70" s="24">
        <f t="shared" si="126"/>
        <v>0</v>
      </c>
      <c r="DP70" s="3"/>
      <c r="DQ70" s="26">
        <v>40.270000000000003</v>
      </c>
      <c r="DR70" s="24">
        <f t="shared" si="127"/>
        <v>303.09749884205655</v>
      </c>
      <c r="DS70" s="26"/>
      <c r="DT70" s="24">
        <f t="shared" si="128"/>
        <v>0</v>
      </c>
      <c r="DU70" s="24">
        <f t="shared" si="129"/>
        <v>303.09749884205655</v>
      </c>
      <c r="DV70" s="3"/>
      <c r="DW70" s="26">
        <v>35.840000000000003</v>
      </c>
      <c r="DX70" s="24">
        <f t="shared" si="130"/>
        <v>273.55565993424148</v>
      </c>
      <c r="DY70" s="26"/>
      <c r="DZ70" s="24">
        <f t="shared" si="131"/>
        <v>0</v>
      </c>
      <c r="EA70" s="24">
        <f t="shared" si="132"/>
        <v>273.55565993424148</v>
      </c>
      <c r="EB70" s="3"/>
      <c r="EC70" s="26"/>
      <c r="ED70" s="24">
        <f>_xlfn.XLOOKUP(EC70,'[1]DM table'!$A$4:$A$103,'[1]DM table'!$B$4:$B$103,0)</f>
        <v>0</v>
      </c>
      <c r="EE70" s="26"/>
      <c r="EF70" s="24">
        <f t="shared" si="133"/>
        <v>0</v>
      </c>
      <c r="EG70" s="24">
        <f t="shared" si="134"/>
        <v>0</v>
      </c>
      <c r="EH70" s="3"/>
      <c r="EI70" s="26"/>
      <c r="EJ70" s="24">
        <f t="shared" si="135"/>
        <v>0</v>
      </c>
      <c r="EK70" s="26"/>
      <c r="EL70" s="24">
        <f t="shared" si="136"/>
        <v>0</v>
      </c>
      <c r="EM70" s="24">
        <f t="shared" si="137"/>
        <v>0</v>
      </c>
      <c r="EN70" s="3"/>
      <c r="EO70" s="26"/>
      <c r="EP70" s="24">
        <f>_xlfn.XLOOKUP(EO70,'[1]DM table'!$E$4:$E$103,'[1]DM table'!$F$4:$F$103,0)</f>
        <v>0</v>
      </c>
      <c r="EQ70" s="26"/>
      <c r="ER70" s="24">
        <f t="shared" si="138"/>
        <v>0</v>
      </c>
      <c r="ES70" s="24">
        <f t="shared" si="139"/>
        <v>0</v>
      </c>
      <c r="ET70" s="3"/>
      <c r="EU70" s="26"/>
      <c r="EV70" s="24">
        <f t="shared" si="140"/>
        <v>0</v>
      </c>
      <c r="EW70" s="26"/>
      <c r="EX70" s="24">
        <f t="shared" si="141"/>
        <v>0</v>
      </c>
      <c r="EY70" s="24">
        <f t="shared" si="142"/>
        <v>0</v>
      </c>
      <c r="EZ70" s="3"/>
      <c r="FA70" s="26"/>
      <c r="FB70" s="24">
        <f t="shared" si="68"/>
        <v>0</v>
      </c>
      <c r="FC70" s="26"/>
      <c r="FD70" s="24">
        <f t="shared" si="69"/>
        <v>0</v>
      </c>
      <c r="FE70" s="24">
        <f t="shared" si="143"/>
        <v>0</v>
      </c>
      <c r="FF70" s="3"/>
      <c r="FG70" s="26"/>
      <c r="FH70" s="24">
        <f t="shared" si="144"/>
        <v>0</v>
      </c>
      <c r="FI70" s="26"/>
      <c r="FJ70" s="24">
        <f t="shared" si="72"/>
        <v>0</v>
      </c>
      <c r="FK70" s="24">
        <f t="shared" si="145"/>
        <v>0</v>
      </c>
    </row>
    <row r="71" spans="1:167" ht="12.75" customHeight="1" x14ac:dyDescent="0.15">
      <c r="A71" s="28" t="s">
        <v>359</v>
      </c>
      <c r="B71" s="28" t="s">
        <v>358</v>
      </c>
      <c r="C71" s="23" t="str">
        <f t="shared" si="81"/>
        <v>Drake Toronchuck</v>
      </c>
      <c r="D71" s="29" t="s">
        <v>78</v>
      </c>
      <c r="E71" s="20"/>
      <c r="F71" s="55">
        <f t="shared" si="146"/>
        <v>24.080754821701127</v>
      </c>
      <c r="G71" s="55">
        <f>LARGE((Q71,W71,AC71,AI71,AO71,AU71,BA71,BG71,BM71,BS71,BY71,CE71,CK71,CQ71,CW71,DC71,DI71,DO71,DU71,EA71,EG71,EM71,ES71,EY71,FE71,FK71),2)</f>
        <v>0</v>
      </c>
      <c r="H71" s="55">
        <f>LARGE((Q71,W71,AC71,AI71,AO71,AU71,BA71,BG71,BM71,BS71,BY71,CE71,CK71,CQ71,CW71,DC71,DI71,DO71,DU71,EA71,EG71,EM71,ES71,EY71,FE71,FK71),3)</f>
        <v>0</v>
      </c>
      <c r="I71" s="55">
        <f t="shared" si="151"/>
        <v>24.080754821701127</v>
      </c>
      <c r="J71" s="64">
        <f t="shared" si="147"/>
        <v>28</v>
      </c>
      <c r="K71" s="20"/>
      <c r="L71" s="109"/>
      <c r="M71" s="85"/>
      <c r="N71" s="24">
        <f t="shared" si="152"/>
        <v>0</v>
      </c>
      <c r="O71" s="26"/>
      <c r="P71" s="24">
        <f t="shared" si="148"/>
        <v>0</v>
      </c>
      <c r="Q71" s="24">
        <f t="shared" si="153"/>
        <v>0</v>
      </c>
      <c r="R71" s="3"/>
      <c r="S71" s="26"/>
      <c r="T71" s="24">
        <f>_xlfn.XLOOKUP(S71,'[1]DM table'!$M$4:$M$103,'[1]DM table'!$N$4:$N$103,0)</f>
        <v>0</v>
      </c>
      <c r="U71" s="26"/>
      <c r="V71" s="24">
        <f t="shared" si="149"/>
        <v>0</v>
      </c>
      <c r="W71" s="24">
        <f t="shared" si="150"/>
        <v>0</v>
      </c>
      <c r="X71" s="3"/>
      <c r="Y71" s="26"/>
      <c r="Z71" s="24">
        <f>+_xlfn.XLOOKUP(Y71,'[1]DM table'!$M$4:$M$103,'[1]DM table'!$N$4:$N$103,0)</f>
        <v>0</v>
      </c>
      <c r="AA71" s="26"/>
      <c r="AB71" s="24">
        <f t="shared" si="85"/>
        <v>0</v>
      </c>
      <c r="AC71" s="24">
        <f t="shared" si="86"/>
        <v>0</v>
      </c>
      <c r="AD71" s="3"/>
      <c r="AE71" s="26"/>
      <c r="AF71" s="24">
        <f t="shared" si="87"/>
        <v>0</v>
      </c>
      <c r="AG71" s="26"/>
      <c r="AH71" s="24">
        <f t="shared" si="88"/>
        <v>0</v>
      </c>
      <c r="AI71" s="24">
        <f t="shared" si="89"/>
        <v>0</v>
      </c>
      <c r="AJ71" s="3"/>
      <c r="AK71" s="26"/>
      <c r="AL71" s="24">
        <f t="shared" si="90"/>
        <v>0</v>
      </c>
      <c r="AM71" s="26"/>
      <c r="AN71" s="24">
        <f t="shared" si="91"/>
        <v>0</v>
      </c>
      <c r="AO71" s="24">
        <f t="shared" si="92"/>
        <v>0</v>
      </c>
      <c r="AP71" s="3"/>
      <c r="AQ71" s="26"/>
      <c r="AR71" s="24">
        <f t="shared" si="93"/>
        <v>0</v>
      </c>
      <c r="AS71" s="26"/>
      <c r="AT71" s="24">
        <f t="shared" si="94"/>
        <v>0</v>
      </c>
      <c r="AU71" s="24">
        <f t="shared" si="95"/>
        <v>0</v>
      </c>
      <c r="AV71" s="3"/>
      <c r="AW71" s="26"/>
      <c r="AX71" s="24">
        <f>_xlfn.XLOOKUP(AW71,'[1]DM table'!$A$4:$A$103,'[1]DM table'!$B$4:$B$103,0)</f>
        <v>0</v>
      </c>
      <c r="AY71" s="26"/>
      <c r="AZ71" s="24">
        <f t="shared" si="96"/>
        <v>0</v>
      </c>
      <c r="BA71" s="24">
        <f t="shared" si="97"/>
        <v>0</v>
      </c>
      <c r="BB71" s="3"/>
      <c r="BC71" s="26">
        <v>2.67</v>
      </c>
      <c r="BD71" s="24">
        <f t="shared" si="98"/>
        <v>24.080754821701127</v>
      </c>
      <c r="BE71" s="26"/>
      <c r="BF71" s="24">
        <f t="shared" si="99"/>
        <v>0</v>
      </c>
      <c r="BG71" s="24">
        <f t="shared" si="100"/>
        <v>24.080754821701127</v>
      </c>
      <c r="BH71" s="3"/>
      <c r="BI71" s="26"/>
      <c r="BJ71" s="24">
        <f>_xlfn.XLOOKUP(BI71,'[1]DM table'!$AC$4:$AC$103,'[1]DM table'!$AD$4:$AD$103,0)</f>
        <v>0</v>
      </c>
      <c r="BK71" s="26"/>
      <c r="BL71" s="24">
        <f t="shared" si="101"/>
        <v>0</v>
      </c>
      <c r="BM71" s="24">
        <f t="shared" si="102"/>
        <v>0</v>
      </c>
      <c r="BN71" s="3"/>
      <c r="BO71" s="26"/>
      <c r="BP71" s="24">
        <f t="shared" si="103"/>
        <v>0</v>
      </c>
      <c r="BQ71" s="26"/>
      <c r="BR71" s="24">
        <f t="shared" si="104"/>
        <v>0</v>
      </c>
      <c r="BS71" s="24">
        <f t="shared" si="105"/>
        <v>0</v>
      </c>
      <c r="BT71" s="3"/>
      <c r="BU71" s="26"/>
      <c r="BV71" s="24">
        <f>_xlfn.XLOOKUP(BU71,'[1]DM table'!$U$4:$U$103,'[1]DM table'!$V$4:$V$103,0)</f>
        <v>0</v>
      </c>
      <c r="BW71" s="26"/>
      <c r="BX71" s="24">
        <f t="shared" si="106"/>
        <v>0</v>
      </c>
      <c r="BY71" s="24">
        <f t="shared" si="107"/>
        <v>0</v>
      </c>
      <c r="BZ71" s="3"/>
      <c r="CA71" s="26"/>
      <c r="CB71" s="24">
        <f t="shared" si="108"/>
        <v>0</v>
      </c>
      <c r="CC71" s="26"/>
      <c r="CD71" s="24">
        <f t="shared" si="109"/>
        <v>0</v>
      </c>
      <c r="CE71" s="24">
        <f t="shared" si="110"/>
        <v>0</v>
      </c>
      <c r="CF71" s="3"/>
      <c r="CG71" s="26"/>
      <c r="CH71" s="24">
        <f t="shared" si="111"/>
        <v>0</v>
      </c>
      <c r="CI71" s="26"/>
      <c r="CJ71" s="24">
        <f t="shared" si="112"/>
        <v>0</v>
      </c>
      <c r="CK71" s="24">
        <f t="shared" si="113"/>
        <v>0</v>
      </c>
      <c r="CL71" s="3"/>
      <c r="CM71" s="26"/>
      <c r="CN71" s="24">
        <f>_xlfn.XLOOKUP(CM71,'[1]DM table'!$A$4:$A$103,'[1]DM table'!$B$4:$B$103,0)</f>
        <v>0</v>
      </c>
      <c r="CO71" s="26"/>
      <c r="CP71" s="24">
        <f t="shared" si="114"/>
        <v>0</v>
      </c>
      <c r="CQ71" s="24">
        <f t="shared" si="115"/>
        <v>0</v>
      </c>
      <c r="CR71" s="3"/>
      <c r="CS71" s="26"/>
      <c r="CT71" s="24">
        <f t="shared" si="116"/>
        <v>0</v>
      </c>
      <c r="CU71" s="26"/>
      <c r="CV71" s="24">
        <f t="shared" si="117"/>
        <v>0</v>
      </c>
      <c r="CW71" s="24">
        <f t="shared" si="118"/>
        <v>0</v>
      </c>
      <c r="CX71" s="3"/>
      <c r="CY71" s="26"/>
      <c r="CZ71" s="24">
        <f t="shared" si="119"/>
        <v>0</v>
      </c>
      <c r="DA71" s="26"/>
      <c r="DB71" s="24">
        <f t="shared" si="120"/>
        <v>0</v>
      </c>
      <c r="DC71" s="24">
        <f t="shared" si="121"/>
        <v>0</v>
      </c>
      <c r="DD71" s="3"/>
      <c r="DE71" s="26"/>
      <c r="DF71" s="24">
        <f t="shared" si="122"/>
        <v>0</v>
      </c>
      <c r="DG71" s="26"/>
      <c r="DH71" s="24">
        <f t="shared" si="123"/>
        <v>0</v>
      </c>
      <c r="DI71" s="24">
        <f t="shared" si="124"/>
        <v>0</v>
      </c>
      <c r="DJ71" s="3"/>
      <c r="DK71" s="26"/>
      <c r="DL71" s="24">
        <f>_xlfn.XLOOKUP(DK71,'[1]DM table'!$A$4:$A$103,'[1]DM table'!$B$4:$B$103,0)</f>
        <v>0</v>
      </c>
      <c r="DM71" s="26"/>
      <c r="DN71" s="24">
        <f t="shared" si="125"/>
        <v>0</v>
      </c>
      <c r="DO71" s="24">
        <f t="shared" si="126"/>
        <v>0</v>
      </c>
      <c r="DP71" s="3"/>
      <c r="DQ71" s="26"/>
      <c r="DR71" s="24">
        <f t="shared" si="127"/>
        <v>0</v>
      </c>
      <c r="DS71" s="26"/>
      <c r="DT71" s="24">
        <f t="shared" si="128"/>
        <v>0</v>
      </c>
      <c r="DU71" s="24">
        <f t="shared" si="129"/>
        <v>0</v>
      </c>
      <c r="DV71" s="3"/>
      <c r="DW71" s="26"/>
      <c r="DX71" s="24">
        <f t="shared" si="130"/>
        <v>0</v>
      </c>
      <c r="DY71" s="26"/>
      <c r="DZ71" s="24">
        <f t="shared" si="131"/>
        <v>0</v>
      </c>
      <c r="EA71" s="24">
        <f t="shared" si="132"/>
        <v>0</v>
      </c>
      <c r="EB71" s="3"/>
      <c r="EC71" s="26"/>
      <c r="ED71" s="24">
        <f>_xlfn.XLOOKUP(EC71,'[1]DM table'!$A$4:$A$103,'[1]DM table'!$B$4:$B$103,0)</f>
        <v>0</v>
      </c>
      <c r="EE71" s="26"/>
      <c r="EF71" s="24">
        <f t="shared" si="133"/>
        <v>0</v>
      </c>
      <c r="EG71" s="24">
        <f t="shared" si="134"/>
        <v>0</v>
      </c>
      <c r="EH71" s="3"/>
      <c r="EI71" s="26"/>
      <c r="EJ71" s="24">
        <f t="shared" si="135"/>
        <v>0</v>
      </c>
      <c r="EK71" s="26"/>
      <c r="EL71" s="24">
        <f t="shared" si="136"/>
        <v>0</v>
      </c>
      <c r="EM71" s="24">
        <f t="shared" si="137"/>
        <v>0</v>
      </c>
      <c r="EN71" s="3"/>
      <c r="EO71" s="26"/>
      <c r="EP71" s="24">
        <f>_xlfn.XLOOKUP(EO71,'[1]DM table'!$E$4:$E$103,'[1]DM table'!$F$4:$F$103,0)</f>
        <v>0</v>
      </c>
      <c r="EQ71" s="26"/>
      <c r="ER71" s="24">
        <f t="shared" si="138"/>
        <v>0</v>
      </c>
      <c r="ES71" s="24">
        <f t="shared" si="139"/>
        <v>0</v>
      </c>
      <c r="ET71" s="3"/>
      <c r="EU71" s="26"/>
      <c r="EV71" s="24">
        <f t="shared" si="140"/>
        <v>0</v>
      </c>
      <c r="EW71" s="26"/>
      <c r="EX71" s="24">
        <f t="shared" si="141"/>
        <v>0</v>
      </c>
      <c r="EY71" s="24">
        <f t="shared" si="142"/>
        <v>0</v>
      </c>
      <c r="EZ71" s="3"/>
      <c r="FA71" s="26"/>
      <c r="FB71" s="24">
        <f t="shared" si="68"/>
        <v>0</v>
      </c>
      <c r="FC71" s="26"/>
      <c r="FD71" s="24">
        <f t="shared" si="69"/>
        <v>0</v>
      </c>
      <c r="FE71" s="24">
        <f t="shared" si="143"/>
        <v>0</v>
      </c>
      <c r="FF71" s="3"/>
      <c r="FG71" s="26"/>
      <c r="FH71" s="24">
        <f t="shared" si="144"/>
        <v>0</v>
      </c>
      <c r="FI71" s="26"/>
      <c r="FJ71" s="24">
        <f t="shared" si="72"/>
        <v>0</v>
      </c>
      <c r="FK71" s="24">
        <f t="shared" si="145"/>
        <v>0</v>
      </c>
    </row>
    <row r="72" spans="1:167" ht="12.75" customHeight="1" x14ac:dyDescent="0.15">
      <c r="A72" s="28"/>
      <c r="B72" s="28"/>
      <c r="C72" s="23"/>
      <c r="D72" s="29"/>
      <c r="E72" s="20"/>
      <c r="F72" s="55">
        <f t="shared" si="146"/>
        <v>0</v>
      </c>
      <c r="G72" s="55">
        <f>LARGE((Q72,W72,AC72,AI72,AO72,AU72,BA72,BG72,BM72,BS72,BY72,CE72,CK72,CQ72,CW72,DC72,DI72,DO72,DU72,EA72,EG72,EM72,ES72,EY72,FE72,FK72),2)</f>
        <v>0</v>
      </c>
      <c r="H72" s="55">
        <f>LARGE((Q72,W72,AC72,AI72,AO72,AU72,BA72,BG72,BM72,BS72,BY72,CE72,CK72,CQ72,CW72,DC72,DI72,DO72,DU72,EA72,EG72,EM72,ES72,EY72,FE72,FK72),3)</f>
        <v>0</v>
      </c>
      <c r="I72" s="55">
        <f t="shared" si="151"/>
        <v>0</v>
      </c>
      <c r="J72" s="64">
        <f t="shared" si="147"/>
        <v>29</v>
      </c>
      <c r="K72" s="20"/>
      <c r="L72" s="109"/>
      <c r="M72" s="85"/>
      <c r="N72" s="24">
        <f t="shared" si="152"/>
        <v>0</v>
      </c>
      <c r="O72" s="26"/>
      <c r="P72" s="24">
        <f t="shared" si="148"/>
        <v>0</v>
      </c>
      <c r="Q72" s="24">
        <f t="shared" si="153"/>
        <v>0</v>
      </c>
      <c r="R72" s="3"/>
      <c r="S72" s="26"/>
      <c r="T72" s="24">
        <f>_xlfn.XLOOKUP(S72,'[1]DM table'!$M$4:$M$103,'[1]DM table'!$N$4:$N$103,0)</f>
        <v>0</v>
      </c>
      <c r="U72" s="26"/>
      <c r="V72" s="24">
        <f t="shared" si="149"/>
        <v>0</v>
      </c>
      <c r="W72" s="24">
        <f t="shared" si="150"/>
        <v>0</v>
      </c>
      <c r="X72" s="3"/>
      <c r="Y72" s="26"/>
      <c r="Z72" s="24">
        <f>+_xlfn.XLOOKUP(Y72,'[1]DM table'!$M$4:$M$103,'[1]DM table'!$N$4:$N$103,0)</f>
        <v>0</v>
      </c>
      <c r="AA72" s="26"/>
      <c r="AB72" s="24">
        <f t="shared" si="85"/>
        <v>0</v>
      </c>
      <c r="AC72" s="24">
        <f t="shared" si="86"/>
        <v>0</v>
      </c>
      <c r="AD72" s="3"/>
      <c r="AE72" s="26"/>
      <c r="AF72" s="24">
        <f t="shared" si="87"/>
        <v>0</v>
      </c>
      <c r="AG72" s="26"/>
      <c r="AH72" s="24">
        <f t="shared" si="88"/>
        <v>0</v>
      </c>
      <c r="AI72" s="24">
        <f t="shared" si="89"/>
        <v>0</v>
      </c>
      <c r="AJ72" s="3"/>
      <c r="AK72" s="26"/>
      <c r="AL72" s="24">
        <f t="shared" si="90"/>
        <v>0</v>
      </c>
      <c r="AM72" s="26"/>
      <c r="AN72" s="24">
        <f t="shared" si="91"/>
        <v>0</v>
      </c>
      <c r="AO72" s="24">
        <f t="shared" si="92"/>
        <v>0</v>
      </c>
      <c r="AP72" s="3"/>
      <c r="AQ72" s="26"/>
      <c r="AR72" s="24">
        <f t="shared" si="93"/>
        <v>0</v>
      </c>
      <c r="AS72" s="26"/>
      <c r="AT72" s="24">
        <f t="shared" si="94"/>
        <v>0</v>
      </c>
      <c r="AU72" s="24">
        <f t="shared" si="95"/>
        <v>0</v>
      </c>
      <c r="AV72" s="3"/>
      <c r="AW72" s="26"/>
      <c r="AX72" s="24">
        <f>_xlfn.XLOOKUP(AW72,'[1]DM table'!$A$4:$A$103,'[1]DM table'!$B$4:$B$103,0)</f>
        <v>0</v>
      </c>
      <c r="AY72" s="26"/>
      <c r="AZ72" s="24">
        <f t="shared" si="96"/>
        <v>0</v>
      </c>
      <c r="BA72" s="24">
        <f t="shared" si="97"/>
        <v>0</v>
      </c>
      <c r="BB72" s="3"/>
      <c r="BC72" s="26"/>
      <c r="BD72" s="24">
        <f t="shared" si="98"/>
        <v>0</v>
      </c>
      <c r="BE72" s="26"/>
      <c r="BF72" s="24">
        <f t="shared" si="99"/>
        <v>0</v>
      </c>
      <c r="BG72" s="24">
        <f t="shared" si="100"/>
        <v>0</v>
      </c>
      <c r="BH72" s="3"/>
      <c r="BI72" s="26"/>
      <c r="BJ72" s="24">
        <f>_xlfn.XLOOKUP(BI72,'[1]DM table'!$AC$4:$AC$103,'[1]DM table'!$AD$4:$AD$103,0)</f>
        <v>0</v>
      </c>
      <c r="BK72" s="26"/>
      <c r="BL72" s="24">
        <f t="shared" si="101"/>
        <v>0</v>
      </c>
      <c r="BM72" s="24">
        <f t="shared" si="102"/>
        <v>0</v>
      </c>
      <c r="BN72" s="3"/>
      <c r="BO72" s="26"/>
      <c r="BP72" s="24">
        <f t="shared" si="103"/>
        <v>0</v>
      </c>
      <c r="BQ72" s="26"/>
      <c r="BR72" s="24">
        <f t="shared" si="104"/>
        <v>0</v>
      </c>
      <c r="BS72" s="24">
        <f t="shared" si="105"/>
        <v>0</v>
      </c>
      <c r="BT72" s="3"/>
      <c r="BU72" s="26"/>
      <c r="BV72" s="24">
        <f>_xlfn.XLOOKUP(BU72,'[1]DM table'!$U$4:$U$103,'[1]DM table'!$V$4:$V$103,0)</f>
        <v>0</v>
      </c>
      <c r="BW72" s="26"/>
      <c r="BX72" s="24">
        <f t="shared" si="106"/>
        <v>0</v>
      </c>
      <c r="BY72" s="24">
        <f t="shared" si="107"/>
        <v>0</v>
      </c>
      <c r="BZ72" s="3"/>
      <c r="CA72" s="26"/>
      <c r="CB72" s="24">
        <f t="shared" si="108"/>
        <v>0</v>
      </c>
      <c r="CC72" s="26"/>
      <c r="CD72" s="24">
        <f t="shared" si="109"/>
        <v>0</v>
      </c>
      <c r="CE72" s="24">
        <f t="shared" si="110"/>
        <v>0</v>
      </c>
      <c r="CF72" s="3"/>
      <c r="CG72" s="26"/>
      <c r="CH72" s="24">
        <f t="shared" si="111"/>
        <v>0</v>
      </c>
      <c r="CI72" s="26"/>
      <c r="CJ72" s="24">
        <f t="shared" si="112"/>
        <v>0</v>
      </c>
      <c r="CK72" s="24">
        <f t="shared" si="113"/>
        <v>0</v>
      </c>
      <c r="CL72" s="3"/>
      <c r="CM72" s="26"/>
      <c r="CN72" s="24">
        <f>_xlfn.XLOOKUP(CM72,'[1]DM table'!$A$4:$A$103,'[1]DM table'!$B$4:$B$103,0)</f>
        <v>0</v>
      </c>
      <c r="CO72" s="26"/>
      <c r="CP72" s="24">
        <f t="shared" si="114"/>
        <v>0</v>
      </c>
      <c r="CQ72" s="24">
        <f t="shared" si="115"/>
        <v>0</v>
      </c>
      <c r="CR72" s="3"/>
      <c r="CS72" s="26"/>
      <c r="CT72" s="24">
        <f t="shared" si="116"/>
        <v>0</v>
      </c>
      <c r="CU72" s="26"/>
      <c r="CV72" s="24">
        <f t="shared" si="117"/>
        <v>0</v>
      </c>
      <c r="CW72" s="24">
        <f t="shared" si="118"/>
        <v>0</v>
      </c>
      <c r="CX72" s="3"/>
      <c r="CY72" s="26"/>
      <c r="CZ72" s="24">
        <f t="shared" si="119"/>
        <v>0</v>
      </c>
      <c r="DA72" s="26"/>
      <c r="DB72" s="24">
        <f t="shared" si="120"/>
        <v>0</v>
      </c>
      <c r="DC72" s="24">
        <f t="shared" si="121"/>
        <v>0</v>
      </c>
      <c r="DD72" s="3"/>
      <c r="DE72" s="26"/>
      <c r="DF72" s="24">
        <f t="shared" si="122"/>
        <v>0</v>
      </c>
      <c r="DG72" s="26"/>
      <c r="DH72" s="24">
        <f t="shared" si="123"/>
        <v>0</v>
      </c>
      <c r="DI72" s="24">
        <f t="shared" si="124"/>
        <v>0</v>
      </c>
      <c r="DJ72" s="3"/>
      <c r="DK72" s="26"/>
      <c r="DL72" s="24">
        <f>_xlfn.XLOOKUP(DK72,'[1]DM table'!$A$4:$A$103,'[1]DM table'!$B$4:$B$103,0)</f>
        <v>0</v>
      </c>
      <c r="DM72" s="26"/>
      <c r="DN72" s="24">
        <f t="shared" si="125"/>
        <v>0</v>
      </c>
      <c r="DO72" s="24">
        <f t="shared" si="126"/>
        <v>0</v>
      </c>
      <c r="DP72" s="3"/>
      <c r="DQ72" s="26"/>
      <c r="DR72" s="24">
        <f t="shared" si="127"/>
        <v>0</v>
      </c>
      <c r="DS72" s="26"/>
      <c r="DT72" s="24">
        <f t="shared" si="128"/>
        <v>0</v>
      </c>
      <c r="DU72" s="24">
        <f t="shared" si="129"/>
        <v>0</v>
      </c>
      <c r="DV72" s="3"/>
      <c r="DW72" s="26"/>
      <c r="DX72" s="24">
        <f t="shared" si="130"/>
        <v>0</v>
      </c>
      <c r="DY72" s="26"/>
      <c r="DZ72" s="24">
        <f t="shared" si="131"/>
        <v>0</v>
      </c>
      <c r="EA72" s="24">
        <f t="shared" si="132"/>
        <v>0</v>
      </c>
      <c r="EB72" s="3"/>
      <c r="EC72" s="26"/>
      <c r="ED72" s="24">
        <f>_xlfn.XLOOKUP(EC72,'[1]DM table'!$A$4:$A$103,'[1]DM table'!$B$4:$B$103,0)</f>
        <v>0</v>
      </c>
      <c r="EE72" s="26"/>
      <c r="EF72" s="24">
        <f t="shared" si="133"/>
        <v>0</v>
      </c>
      <c r="EG72" s="24">
        <f t="shared" si="134"/>
        <v>0</v>
      </c>
      <c r="EH72" s="3"/>
      <c r="EI72" s="26"/>
      <c r="EJ72" s="24">
        <f t="shared" si="135"/>
        <v>0</v>
      </c>
      <c r="EK72" s="26"/>
      <c r="EL72" s="24">
        <f t="shared" si="136"/>
        <v>0</v>
      </c>
      <c r="EM72" s="24">
        <f t="shared" si="137"/>
        <v>0</v>
      </c>
      <c r="EN72" s="3"/>
      <c r="EO72" s="26"/>
      <c r="EP72" s="24">
        <f>_xlfn.XLOOKUP(EO72,'[1]DM table'!$E$4:$E$103,'[1]DM table'!$F$4:$F$103,0)</f>
        <v>0</v>
      </c>
      <c r="EQ72" s="26"/>
      <c r="ER72" s="24">
        <f t="shared" si="138"/>
        <v>0</v>
      </c>
      <c r="ES72" s="24">
        <f t="shared" si="139"/>
        <v>0</v>
      </c>
      <c r="ET72" s="3"/>
      <c r="EU72" s="26"/>
      <c r="EV72" s="24">
        <f t="shared" si="140"/>
        <v>0</v>
      </c>
      <c r="EW72" s="26"/>
      <c r="EX72" s="24">
        <f t="shared" si="141"/>
        <v>0</v>
      </c>
      <c r="EY72" s="24">
        <f t="shared" si="142"/>
        <v>0</v>
      </c>
      <c r="EZ72" s="3"/>
      <c r="FA72" s="26"/>
      <c r="FB72" s="24">
        <f t="shared" si="68"/>
        <v>0</v>
      </c>
      <c r="FC72" s="26"/>
      <c r="FD72" s="24">
        <f t="shared" si="69"/>
        <v>0</v>
      </c>
      <c r="FE72" s="24">
        <f t="shared" si="143"/>
        <v>0</v>
      </c>
      <c r="FF72" s="3"/>
      <c r="FG72" s="26"/>
      <c r="FH72" s="24">
        <f t="shared" si="144"/>
        <v>0</v>
      </c>
      <c r="FI72" s="26"/>
      <c r="FJ72" s="24">
        <f t="shared" si="72"/>
        <v>0</v>
      </c>
      <c r="FK72" s="24">
        <f t="shared" si="145"/>
        <v>0</v>
      </c>
    </row>
    <row r="73" spans="1:167" ht="12.75" customHeight="1" x14ac:dyDescent="0.15">
      <c r="A73" s="28"/>
      <c r="B73" s="28"/>
      <c r="C73" s="23"/>
      <c r="D73" s="29"/>
      <c r="E73" s="20"/>
      <c r="F73" s="55">
        <f t="shared" si="146"/>
        <v>0</v>
      </c>
      <c r="G73" s="55">
        <f>LARGE((Q73,W73,AC73,AI73,AO73,AU73,BA73,BG73,BM73,BS73,BY73,CE73,CK73,CQ73,CW73,DC73,DI73,DO73,DU73,EA73,EG73,EM73,ES73,EY73,FE73,FK73),2)</f>
        <v>0</v>
      </c>
      <c r="H73" s="55">
        <f>LARGE((Q73,W73,AC73,AI73,AO73,AU73,BA73,BG73,BM73,BS73,BY73,CE73,CK73,CQ73,CW73,DC73,DI73,DO73,DU73,EA73,EG73,EM73,ES73,EY73,FE73,FK73),3)</f>
        <v>0</v>
      </c>
      <c r="I73" s="55">
        <f t="shared" si="151"/>
        <v>0</v>
      </c>
      <c r="J73" s="64">
        <f t="shared" si="147"/>
        <v>29</v>
      </c>
      <c r="K73" s="20"/>
      <c r="L73" s="109"/>
      <c r="M73" s="85"/>
      <c r="N73" s="24">
        <f t="shared" si="152"/>
        <v>0</v>
      </c>
      <c r="O73" s="26"/>
      <c r="P73" s="24">
        <f t="shared" si="148"/>
        <v>0</v>
      </c>
      <c r="Q73" s="24">
        <f t="shared" si="153"/>
        <v>0</v>
      </c>
      <c r="R73" s="3"/>
      <c r="S73" s="26"/>
      <c r="T73" s="24">
        <f>_xlfn.XLOOKUP(S73,'[1]DM table'!$M$4:$M$103,'[1]DM table'!$N$4:$N$103,0)</f>
        <v>0</v>
      </c>
      <c r="U73" s="26"/>
      <c r="V73" s="24">
        <f t="shared" si="149"/>
        <v>0</v>
      </c>
      <c r="W73" s="24">
        <f t="shared" si="150"/>
        <v>0</v>
      </c>
      <c r="X73" s="3"/>
      <c r="Y73" s="26"/>
      <c r="Z73" s="24">
        <f>+_xlfn.XLOOKUP(Y73,'[1]DM table'!$M$4:$M$103,'[1]DM table'!$N$4:$N$103,0)</f>
        <v>0</v>
      </c>
      <c r="AA73" s="26"/>
      <c r="AB73" s="24">
        <f t="shared" si="85"/>
        <v>0</v>
      </c>
      <c r="AC73" s="24">
        <f t="shared" si="86"/>
        <v>0</v>
      </c>
      <c r="AD73" s="3"/>
      <c r="AE73" s="26"/>
      <c r="AF73" s="24">
        <f t="shared" si="87"/>
        <v>0</v>
      </c>
      <c r="AG73" s="26"/>
      <c r="AH73" s="24">
        <f t="shared" si="88"/>
        <v>0</v>
      </c>
      <c r="AI73" s="24">
        <f t="shared" si="89"/>
        <v>0</v>
      </c>
      <c r="AJ73" s="3"/>
      <c r="AK73" s="26"/>
      <c r="AL73" s="24">
        <f t="shared" si="90"/>
        <v>0</v>
      </c>
      <c r="AM73" s="26"/>
      <c r="AN73" s="24">
        <f t="shared" si="91"/>
        <v>0</v>
      </c>
      <c r="AO73" s="24">
        <f t="shared" si="92"/>
        <v>0</v>
      </c>
      <c r="AP73" s="3"/>
      <c r="AQ73" s="26"/>
      <c r="AR73" s="24">
        <f t="shared" si="93"/>
        <v>0</v>
      </c>
      <c r="AS73" s="26"/>
      <c r="AT73" s="24">
        <f t="shared" si="94"/>
        <v>0</v>
      </c>
      <c r="AU73" s="24">
        <f t="shared" si="95"/>
        <v>0</v>
      </c>
      <c r="AV73" s="3"/>
      <c r="AW73" s="26"/>
      <c r="AX73" s="24">
        <f>_xlfn.XLOOKUP(AW73,'[1]DM table'!$A$4:$A$103,'[1]DM table'!$B$4:$B$103,0)</f>
        <v>0</v>
      </c>
      <c r="AY73" s="26"/>
      <c r="AZ73" s="24">
        <f t="shared" si="96"/>
        <v>0</v>
      </c>
      <c r="BA73" s="24">
        <f t="shared" si="97"/>
        <v>0</v>
      </c>
      <c r="BB73" s="3"/>
      <c r="BC73" s="26"/>
      <c r="BD73" s="24">
        <f t="shared" si="98"/>
        <v>0</v>
      </c>
      <c r="BE73" s="26"/>
      <c r="BF73" s="24">
        <f t="shared" si="99"/>
        <v>0</v>
      </c>
      <c r="BG73" s="24">
        <f t="shared" si="100"/>
        <v>0</v>
      </c>
      <c r="BH73" s="3"/>
      <c r="BI73" s="26"/>
      <c r="BJ73" s="24">
        <f>_xlfn.XLOOKUP(BI73,'[1]DM table'!$AC$4:$AC$103,'[1]DM table'!$AD$4:$AD$103,0)</f>
        <v>0</v>
      </c>
      <c r="BK73" s="26"/>
      <c r="BL73" s="24">
        <f t="shared" si="101"/>
        <v>0</v>
      </c>
      <c r="BM73" s="24">
        <f t="shared" si="102"/>
        <v>0</v>
      </c>
      <c r="BN73" s="3"/>
      <c r="BO73" s="26"/>
      <c r="BP73" s="24">
        <f t="shared" si="103"/>
        <v>0</v>
      </c>
      <c r="BQ73" s="26"/>
      <c r="BR73" s="24">
        <f t="shared" si="104"/>
        <v>0</v>
      </c>
      <c r="BS73" s="24">
        <f t="shared" si="105"/>
        <v>0</v>
      </c>
      <c r="BT73" s="3"/>
      <c r="BU73" s="26"/>
      <c r="BV73" s="24">
        <f>_xlfn.XLOOKUP(BU73,'[1]DM table'!$U$4:$U$103,'[1]DM table'!$V$4:$V$103,0)</f>
        <v>0</v>
      </c>
      <c r="BW73" s="26"/>
      <c r="BX73" s="24">
        <f t="shared" si="106"/>
        <v>0</v>
      </c>
      <c r="BY73" s="24">
        <f t="shared" si="107"/>
        <v>0</v>
      </c>
      <c r="BZ73" s="3"/>
      <c r="CA73" s="26"/>
      <c r="CB73" s="24">
        <f t="shared" si="108"/>
        <v>0</v>
      </c>
      <c r="CC73" s="26"/>
      <c r="CD73" s="24">
        <f t="shared" si="109"/>
        <v>0</v>
      </c>
      <c r="CE73" s="24">
        <f t="shared" si="110"/>
        <v>0</v>
      </c>
      <c r="CF73" s="3"/>
      <c r="CG73" s="26"/>
      <c r="CH73" s="24">
        <f t="shared" si="111"/>
        <v>0</v>
      </c>
      <c r="CI73" s="26"/>
      <c r="CJ73" s="24">
        <f t="shared" si="112"/>
        <v>0</v>
      </c>
      <c r="CK73" s="24">
        <f t="shared" si="113"/>
        <v>0</v>
      </c>
      <c r="CL73" s="3"/>
      <c r="CM73" s="26"/>
      <c r="CN73" s="24">
        <f>_xlfn.XLOOKUP(CM73,'[1]DM table'!$A$4:$A$103,'[1]DM table'!$B$4:$B$103,0)</f>
        <v>0</v>
      </c>
      <c r="CO73" s="26"/>
      <c r="CP73" s="24">
        <f t="shared" si="114"/>
        <v>0</v>
      </c>
      <c r="CQ73" s="24">
        <f t="shared" si="115"/>
        <v>0</v>
      </c>
      <c r="CR73" s="3"/>
      <c r="CS73" s="26"/>
      <c r="CT73" s="24">
        <f t="shared" si="116"/>
        <v>0</v>
      </c>
      <c r="CU73" s="26"/>
      <c r="CV73" s="24">
        <f t="shared" si="117"/>
        <v>0</v>
      </c>
      <c r="CW73" s="24">
        <f t="shared" si="118"/>
        <v>0</v>
      </c>
      <c r="CX73" s="3"/>
      <c r="CY73" s="26"/>
      <c r="CZ73" s="24">
        <f t="shared" si="119"/>
        <v>0</v>
      </c>
      <c r="DA73" s="26"/>
      <c r="DB73" s="24">
        <f t="shared" si="120"/>
        <v>0</v>
      </c>
      <c r="DC73" s="24">
        <f t="shared" si="121"/>
        <v>0</v>
      </c>
      <c r="DD73" s="3"/>
      <c r="DE73" s="26"/>
      <c r="DF73" s="24">
        <f t="shared" si="122"/>
        <v>0</v>
      </c>
      <c r="DG73" s="26"/>
      <c r="DH73" s="24">
        <f t="shared" si="123"/>
        <v>0</v>
      </c>
      <c r="DI73" s="24">
        <f t="shared" si="124"/>
        <v>0</v>
      </c>
      <c r="DJ73" s="3"/>
      <c r="DK73" s="26"/>
      <c r="DL73" s="24">
        <f>_xlfn.XLOOKUP(DK73,'[1]DM table'!$A$4:$A$103,'[1]DM table'!$B$4:$B$103,0)</f>
        <v>0</v>
      </c>
      <c r="DM73" s="26"/>
      <c r="DN73" s="24">
        <f t="shared" si="125"/>
        <v>0</v>
      </c>
      <c r="DO73" s="24">
        <f t="shared" si="126"/>
        <v>0</v>
      </c>
      <c r="DP73" s="3"/>
      <c r="DQ73" s="26"/>
      <c r="DR73" s="24">
        <f t="shared" si="127"/>
        <v>0</v>
      </c>
      <c r="DS73" s="26"/>
      <c r="DT73" s="24">
        <f t="shared" si="128"/>
        <v>0</v>
      </c>
      <c r="DU73" s="24">
        <f t="shared" si="129"/>
        <v>0</v>
      </c>
      <c r="DV73" s="3"/>
      <c r="DW73" s="26"/>
      <c r="DX73" s="24">
        <f t="shared" si="130"/>
        <v>0</v>
      </c>
      <c r="DY73" s="26"/>
      <c r="DZ73" s="24">
        <f t="shared" si="131"/>
        <v>0</v>
      </c>
      <c r="EA73" s="24">
        <f t="shared" si="132"/>
        <v>0</v>
      </c>
      <c r="EB73" s="3"/>
      <c r="EC73" s="26"/>
      <c r="ED73" s="24">
        <f>_xlfn.XLOOKUP(EC73,'[1]DM table'!$A$4:$A$103,'[1]DM table'!$B$4:$B$103,0)</f>
        <v>0</v>
      </c>
      <c r="EE73" s="26"/>
      <c r="EF73" s="24">
        <f t="shared" si="133"/>
        <v>0</v>
      </c>
      <c r="EG73" s="24">
        <f t="shared" si="134"/>
        <v>0</v>
      </c>
      <c r="EH73" s="3"/>
      <c r="EI73" s="26"/>
      <c r="EJ73" s="24">
        <f t="shared" si="135"/>
        <v>0</v>
      </c>
      <c r="EK73" s="26"/>
      <c r="EL73" s="24">
        <f t="shared" si="136"/>
        <v>0</v>
      </c>
      <c r="EM73" s="24">
        <f t="shared" si="137"/>
        <v>0</v>
      </c>
      <c r="EN73" s="3"/>
      <c r="EO73" s="26"/>
      <c r="EP73" s="24">
        <f>_xlfn.XLOOKUP(EO73,'[1]DM table'!$E$4:$E$103,'[1]DM table'!$F$4:$F$103,0)</f>
        <v>0</v>
      </c>
      <c r="EQ73" s="26"/>
      <c r="ER73" s="24">
        <f t="shared" si="138"/>
        <v>0</v>
      </c>
      <c r="ES73" s="24">
        <f t="shared" si="139"/>
        <v>0</v>
      </c>
      <c r="ET73" s="3"/>
      <c r="EU73" s="26"/>
      <c r="EV73" s="24">
        <f t="shared" si="140"/>
        <v>0</v>
      </c>
      <c r="EW73" s="26"/>
      <c r="EX73" s="24">
        <f t="shared" si="141"/>
        <v>0</v>
      </c>
      <c r="EY73" s="24">
        <f t="shared" si="142"/>
        <v>0</v>
      </c>
      <c r="EZ73" s="3"/>
      <c r="FA73" s="26"/>
      <c r="FB73" s="24">
        <f t="shared" si="68"/>
        <v>0</v>
      </c>
      <c r="FC73" s="26"/>
      <c r="FD73" s="24">
        <f t="shared" si="69"/>
        <v>0</v>
      </c>
      <c r="FE73" s="24">
        <f t="shared" si="143"/>
        <v>0</v>
      </c>
      <c r="FF73" s="3"/>
      <c r="FG73" s="26"/>
      <c r="FH73" s="24">
        <f t="shared" si="144"/>
        <v>0</v>
      </c>
      <c r="FI73" s="26"/>
      <c r="FJ73" s="24">
        <f t="shared" si="72"/>
        <v>0</v>
      </c>
      <c r="FK73" s="24">
        <f t="shared" si="145"/>
        <v>0</v>
      </c>
    </row>
    <row r="74" spans="1:167" ht="12.75" customHeight="1" x14ac:dyDescent="0.15">
      <c r="A74" s="28"/>
      <c r="B74" s="28"/>
      <c r="C74" s="23"/>
      <c r="D74" s="29"/>
      <c r="E74" s="20"/>
      <c r="F74" s="55">
        <f t="shared" si="146"/>
        <v>0</v>
      </c>
      <c r="G74" s="55">
        <f>LARGE((Q74,W74,AC74,AI74,AO74,AU74,BA74,BG74,BM74,BS74,BY74,CE74,CK74,CQ74,CW74,DC74,DI74,DO74,DU74,EA74,EG74,EM74,ES74,EY74,FE74,FK74),2)</f>
        <v>0</v>
      </c>
      <c r="H74" s="55">
        <f>LARGE((Q74,W74,AC74,AI74,AO74,AU74,BA74,BG74,BM74,BS74,BY74,CE74,CK74,CQ74,CW74,DC74,DI74,DO74,DU74,EA74,EG74,EM74,ES74,EY74,FE74,FK74),3)</f>
        <v>0</v>
      </c>
      <c r="I74" s="55">
        <f t="shared" si="151"/>
        <v>0</v>
      </c>
      <c r="J74" s="64">
        <f t="shared" si="147"/>
        <v>29</v>
      </c>
      <c r="K74" s="20"/>
      <c r="L74" s="109"/>
      <c r="M74" s="85"/>
      <c r="N74" s="24">
        <f t="shared" si="152"/>
        <v>0</v>
      </c>
      <c r="O74" s="26"/>
      <c r="P74" s="24">
        <f t="shared" si="148"/>
        <v>0</v>
      </c>
      <c r="Q74" s="24">
        <f t="shared" si="153"/>
        <v>0</v>
      </c>
      <c r="R74" s="3"/>
      <c r="S74" s="26"/>
      <c r="T74" s="24">
        <f>_xlfn.XLOOKUP(S74,'[1]DM table'!$M$4:$M$103,'[1]DM table'!$N$4:$N$103,0)</f>
        <v>0</v>
      </c>
      <c r="U74" s="26"/>
      <c r="V74" s="24">
        <f t="shared" si="149"/>
        <v>0</v>
      </c>
      <c r="W74" s="24">
        <f t="shared" si="150"/>
        <v>0</v>
      </c>
      <c r="X74" s="3"/>
      <c r="Y74" s="26"/>
      <c r="Z74" s="24">
        <f>+_xlfn.XLOOKUP(Y74,'[1]DM table'!$M$4:$M$103,'[1]DM table'!$N$4:$N$103,0)</f>
        <v>0</v>
      </c>
      <c r="AA74" s="26"/>
      <c r="AB74" s="24">
        <f t="shared" si="85"/>
        <v>0</v>
      </c>
      <c r="AC74" s="24">
        <f t="shared" si="86"/>
        <v>0</v>
      </c>
      <c r="AD74" s="3"/>
      <c r="AE74" s="26"/>
      <c r="AF74" s="24">
        <f t="shared" si="87"/>
        <v>0</v>
      </c>
      <c r="AG74" s="26"/>
      <c r="AH74" s="24">
        <f t="shared" si="88"/>
        <v>0</v>
      </c>
      <c r="AI74" s="24">
        <f t="shared" si="89"/>
        <v>0</v>
      </c>
      <c r="AJ74" s="3"/>
      <c r="AK74" s="26"/>
      <c r="AL74" s="24">
        <f t="shared" si="90"/>
        <v>0</v>
      </c>
      <c r="AM74" s="26"/>
      <c r="AN74" s="24">
        <f t="shared" si="91"/>
        <v>0</v>
      </c>
      <c r="AO74" s="24">
        <f t="shared" si="92"/>
        <v>0</v>
      </c>
      <c r="AP74" s="3"/>
      <c r="AQ74" s="26"/>
      <c r="AR74" s="24">
        <f t="shared" si="93"/>
        <v>0</v>
      </c>
      <c r="AS74" s="26"/>
      <c r="AT74" s="24">
        <f t="shared" si="94"/>
        <v>0</v>
      </c>
      <c r="AU74" s="24">
        <f t="shared" si="95"/>
        <v>0</v>
      </c>
      <c r="AV74" s="3"/>
      <c r="AW74" s="26"/>
      <c r="AX74" s="24">
        <f>_xlfn.XLOOKUP(AW74,'[1]DM table'!$A$4:$A$103,'[1]DM table'!$B$4:$B$103,0)</f>
        <v>0</v>
      </c>
      <c r="AY74" s="26"/>
      <c r="AZ74" s="24">
        <f t="shared" si="96"/>
        <v>0</v>
      </c>
      <c r="BA74" s="24">
        <f t="shared" si="97"/>
        <v>0</v>
      </c>
      <c r="BB74" s="3"/>
      <c r="BC74" s="26"/>
      <c r="BD74" s="24">
        <f t="shared" si="98"/>
        <v>0</v>
      </c>
      <c r="BE74" s="26"/>
      <c r="BF74" s="24">
        <f t="shared" si="99"/>
        <v>0</v>
      </c>
      <c r="BG74" s="24">
        <f t="shared" si="100"/>
        <v>0</v>
      </c>
      <c r="BH74" s="3"/>
      <c r="BI74" s="26"/>
      <c r="BJ74" s="24">
        <f>_xlfn.XLOOKUP(BI74,'[1]DM table'!$AC$4:$AC$103,'[1]DM table'!$AD$4:$AD$103,0)</f>
        <v>0</v>
      </c>
      <c r="BK74" s="26"/>
      <c r="BL74" s="24">
        <f t="shared" si="101"/>
        <v>0</v>
      </c>
      <c r="BM74" s="24">
        <f t="shared" si="102"/>
        <v>0</v>
      </c>
      <c r="BN74" s="3"/>
      <c r="BO74" s="26"/>
      <c r="BP74" s="24">
        <f t="shared" si="103"/>
        <v>0</v>
      </c>
      <c r="BQ74" s="26"/>
      <c r="BR74" s="24">
        <f t="shared" si="104"/>
        <v>0</v>
      </c>
      <c r="BS74" s="24">
        <f t="shared" si="105"/>
        <v>0</v>
      </c>
      <c r="BT74" s="3"/>
      <c r="BU74" s="26"/>
      <c r="BV74" s="24">
        <f>_xlfn.XLOOKUP(BU74,'[1]DM table'!$U$4:$U$103,'[1]DM table'!$V$4:$V$103,0)</f>
        <v>0</v>
      </c>
      <c r="BW74" s="26"/>
      <c r="BX74" s="24">
        <f t="shared" si="106"/>
        <v>0</v>
      </c>
      <c r="BY74" s="24">
        <f t="shared" si="107"/>
        <v>0</v>
      </c>
      <c r="BZ74" s="3"/>
      <c r="CA74" s="26"/>
      <c r="CB74" s="24">
        <f t="shared" si="108"/>
        <v>0</v>
      </c>
      <c r="CC74" s="26"/>
      <c r="CD74" s="24">
        <f t="shared" si="109"/>
        <v>0</v>
      </c>
      <c r="CE74" s="24">
        <f t="shared" si="110"/>
        <v>0</v>
      </c>
      <c r="CF74" s="3"/>
      <c r="CG74" s="26"/>
      <c r="CH74" s="24">
        <f t="shared" si="111"/>
        <v>0</v>
      </c>
      <c r="CI74" s="26"/>
      <c r="CJ74" s="24">
        <f t="shared" si="112"/>
        <v>0</v>
      </c>
      <c r="CK74" s="24">
        <f t="shared" si="113"/>
        <v>0</v>
      </c>
      <c r="CL74" s="3"/>
      <c r="CM74" s="26"/>
      <c r="CN74" s="24">
        <f>_xlfn.XLOOKUP(CM74,'[1]DM table'!$A$4:$A$103,'[1]DM table'!$B$4:$B$103,0)</f>
        <v>0</v>
      </c>
      <c r="CO74" s="26"/>
      <c r="CP74" s="24">
        <f t="shared" si="114"/>
        <v>0</v>
      </c>
      <c r="CQ74" s="24">
        <f t="shared" si="115"/>
        <v>0</v>
      </c>
      <c r="CR74" s="3"/>
      <c r="CS74" s="26"/>
      <c r="CT74" s="24">
        <f t="shared" si="116"/>
        <v>0</v>
      </c>
      <c r="CU74" s="26"/>
      <c r="CV74" s="24">
        <f t="shared" si="117"/>
        <v>0</v>
      </c>
      <c r="CW74" s="24">
        <f t="shared" si="118"/>
        <v>0</v>
      </c>
      <c r="CX74" s="3"/>
      <c r="CY74" s="26"/>
      <c r="CZ74" s="24">
        <f t="shared" si="119"/>
        <v>0</v>
      </c>
      <c r="DA74" s="26"/>
      <c r="DB74" s="24">
        <f t="shared" si="120"/>
        <v>0</v>
      </c>
      <c r="DC74" s="24">
        <f t="shared" si="121"/>
        <v>0</v>
      </c>
      <c r="DD74" s="3"/>
      <c r="DE74" s="26"/>
      <c r="DF74" s="24">
        <f t="shared" si="122"/>
        <v>0</v>
      </c>
      <c r="DG74" s="26"/>
      <c r="DH74" s="24">
        <f t="shared" si="123"/>
        <v>0</v>
      </c>
      <c r="DI74" s="24">
        <f t="shared" si="124"/>
        <v>0</v>
      </c>
      <c r="DJ74" s="3"/>
      <c r="DK74" s="26"/>
      <c r="DL74" s="24">
        <f>_xlfn.XLOOKUP(DK74,'[1]DM table'!$A$4:$A$103,'[1]DM table'!$B$4:$B$103,0)</f>
        <v>0</v>
      </c>
      <c r="DM74" s="26"/>
      <c r="DN74" s="24">
        <f t="shared" si="125"/>
        <v>0</v>
      </c>
      <c r="DO74" s="24">
        <f t="shared" si="126"/>
        <v>0</v>
      </c>
      <c r="DP74" s="3"/>
      <c r="DQ74" s="26"/>
      <c r="DR74" s="24">
        <f t="shared" si="127"/>
        <v>0</v>
      </c>
      <c r="DS74" s="26"/>
      <c r="DT74" s="24">
        <f t="shared" si="128"/>
        <v>0</v>
      </c>
      <c r="DU74" s="24">
        <f t="shared" si="129"/>
        <v>0</v>
      </c>
      <c r="DV74" s="3"/>
      <c r="DW74" s="26"/>
      <c r="DX74" s="24">
        <f t="shared" si="130"/>
        <v>0</v>
      </c>
      <c r="DY74" s="26"/>
      <c r="DZ74" s="24">
        <f t="shared" si="131"/>
        <v>0</v>
      </c>
      <c r="EA74" s="24">
        <f t="shared" si="132"/>
        <v>0</v>
      </c>
      <c r="EB74" s="3"/>
      <c r="EC74" s="26"/>
      <c r="ED74" s="24">
        <f>_xlfn.XLOOKUP(EC74,'[1]DM table'!$A$4:$A$103,'[1]DM table'!$B$4:$B$103,0)</f>
        <v>0</v>
      </c>
      <c r="EE74" s="26"/>
      <c r="EF74" s="24">
        <f t="shared" si="133"/>
        <v>0</v>
      </c>
      <c r="EG74" s="24">
        <f t="shared" si="134"/>
        <v>0</v>
      </c>
      <c r="EH74" s="3"/>
      <c r="EI74" s="26"/>
      <c r="EJ74" s="24">
        <f t="shared" si="135"/>
        <v>0</v>
      </c>
      <c r="EK74" s="26"/>
      <c r="EL74" s="24">
        <f t="shared" si="136"/>
        <v>0</v>
      </c>
      <c r="EM74" s="24">
        <f t="shared" si="137"/>
        <v>0</v>
      </c>
      <c r="EN74" s="3"/>
      <c r="EO74" s="26"/>
      <c r="EP74" s="24">
        <f>_xlfn.XLOOKUP(EO74,'[1]DM table'!$E$4:$E$103,'[1]DM table'!$F$4:$F$103,0)</f>
        <v>0</v>
      </c>
      <c r="EQ74" s="26"/>
      <c r="ER74" s="24">
        <f t="shared" si="138"/>
        <v>0</v>
      </c>
      <c r="ES74" s="24">
        <f t="shared" si="139"/>
        <v>0</v>
      </c>
      <c r="ET74" s="3"/>
      <c r="EU74" s="26"/>
      <c r="EV74" s="24">
        <f t="shared" si="140"/>
        <v>0</v>
      </c>
      <c r="EW74" s="26"/>
      <c r="EX74" s="24">
        <f t="shared" si="141"/>
        <v>0</v>
      </c>
      <c r="EY74" s="24">
        <f t="shared" si="142"/>
        <v>0</v>
      </c>
      <c r="EZ74" s="3"/>
      <c r="FA74" s="26"/>
      <c r="FB74" s="24">
        <f t="shared" si="68"/>
        <v>0</v>
      </c>
      <c r="FC74" s="26"/>
      <c r="FD74" s="24">
        <f t="shared" si="69"/>
        <v>0</v>
      </c>
      <c r="FE74" s="24">
        <f t="shared" si="143"/>
        <v>0</v>
      </c>
      <c r="FF74" s="3"/>
      <c r="FG74" s="26"/>
      <c r="FH74" s="24">
        <f t="shared" si="144"/>
        <v>0</v>
      </c>
      <c r="FI74" s="26"/>
      <c r="FJ74" s="24">
        <f t="shared" si="72"/>
        <v>0</v>
      </c>
      <c r="FK74" s="24">
        <f t="shared" si="145"/>
        <v>0</v>
      </c>
    </row>
    <row r="75" spans="1:167" ht="12.75" customHeight="1" x14ac:dyDescent="0.15">
      <c r="A75" s="28"/>
      <c r="B75" s="28"/>
      <c r="C75" s="23"/>
      <c r="D75" s="29"/>
      <c r="E75" s="20"/>
      <c r="F75" s="55">
        <f t="shared" si="146"/>
        <v>0</v>
      </c>
      <c r="G75" s="55">
        <f>LARGE((Q75,W75,AC75,AI75,AO75,AU75,BA75,BG75,BM75,BS75,BY75,CE75,CK75,CQ75,CW75,DC75,DI75,DO75,DU75,EA75,EG75,EM75,ES75,EY75,FE75,FK75),2)</f>
        <v>0</v>
      </c>
      <c r="H75" s="55">
        <f>LARGE((Q75,W75,AC75,AI75,AO75,AU75,BA75,BG75,BM75,BS75,BY75,CE75,CK75,CQ75,CW75,DC75,DI75,DO75,DU75,EA75,EG75,EM75,ES75,EY75,FE75,FK75),3)</f>
        <v>0</v>
      </c>
      <c r="I75" s="55">
        <f t="shared" si="151"/>
        <v>0</v>
      </c>
      <c r="J75" s="64">
        <f t="shared" si="147"/>
        <v>29</v>
      </c>
      <c r="K75" s="20"/>
      <c r="L75" s="109"/>
      <c r="M75" s="85"/>
      <c r="N75" s="24">
        <f t="shared" si="152"/>
        <v>0</v>
      </c>
      <c r="O75" s="26"/>
      <c r="P75" s="24">
        <f t="shared" si="148"/>
        <v>0</v>
      </c>
      <c r="Q75" s="24">
        <f t="shared" si="153"/>
        <v>0</v>
      </c>
      <c r="R75" s="3"/>
      <c r="S75" s="26"/>
      <c r="T75" s="24">
        <f>_xlfn.XLOOKUP(S75,'[1]DM table'!$M$4:$M$103,'[1]DM table'!$N$4:$N$103,0)</f>
        <v>0</v>
      </c>
      <c r="U75" s="26"/>
      <c r="V75" s="24">
        <f t="shared" si="149"/>
        <v>0</v>
      </c>
      <c r="W75" s="24">
        <f t="shared" si="150"/>
        <v>0</v>
      </c>
      <c r="X75" s="3"/>
      <c r="Y75" s="26"/>
      <c r="Z75" s="24">
        <f>+_xlfn.XLOOKUP(Y75,'[1]DM table'!$M$4:$M$103,'[1]DM table'!$N$4:$N$103,0)</f>
        <v>0</v>
      </c>
      <c r="AA75" s="26"/>
      <c r="AB75" s="24">
        <f t="shared" si="85"/>
        <v>0</v>
      </c>
      <c r="AC75" s="24">
        <f t="shared" si="86"/>
        <v>0</v>
      </c>
      <c r="AD75" s="3"/>
      <c r="AE75" s="26"/>
      <c r="AF75" s="24">
        <f t="shared" si="87"/>
        <v>0</v>
      </c>
      <c r="AG75" s="26"/>
      <c r="AH75" s="24">
        <f t="shared" si="88"/>
        <v>0</v>
      </c>
      <c r="AI75" s="24">
        <f t="shared" si="89"/>
        <v>0</v>
      </c>
      <c r="AJ75" s="3"/>
      <c r="AK75" s="26"/>
      <c r="AL75" s="24">
        <f t="shared" si="90"/>
        <v>0</v>
      </c>
      <c r="AM75" s="26"/>
      <c r="AN75" s="24">
        <f t="shared" si="91"/>
        <v>0</v>
      </c>
      <c r="AO75" s="24">
        <f t="shared" si="92"/>
        <v>0</v>
      </c>
      <c r="AP75" s="3"/>
      <c r="AQ75" s="26"/>
      <c r="AR75" s="24">
        <f t="shared" si="93"/>
        <v>0</v>
      </c>
      <c r="AS75" s="26"/>
      <c r="AT75" s="24">
        <f t="shared" si="94"/>
        <v>0</v>
      </c>
      <c r="AU75" s="24">
        <f t="shared" si="95"/>
        <v>0</v>
      </c>
      <c r="AV75" s="3"/>
      <c r="AW75" s="26"/>
      <c r="AX75" s="24">
        <f>_xlfn.XLOOKUP(AW75,'[1]DM table'!$A$4:$A$103,'[1]DM table'!$B$4:$B$103,0)</f>
        <v>0</v>
      </c>
      <c r="AY75" s="26"/>
      <c r="AZ75" s="24">
        <f t="shared" si="96"/>
        <v>0</v>
      </c>
      <c r="BA75" s="24">
        <f t="shared" si="97"/>
        <v>0</v>
      </c>
      <c r="BB75" s="3"/>
      <c r="BC75" s="26"/>
      <c r="BD75" s="24">
        <f t="shared" si="98"/>
        <v>0</v>
      </c>
      <c r="BE75" s="26"/>
      <c r="BF75" s="24">
        <f t="shared" si="99"/>
        <v>0</v>
      </c>
      <c r="BG75" s="24">
        <f t="shared" si="100"/>
        <v>0</v>
      </c>
      <c r="BH75" s="3"/>
      <c r="BI75" s="26"/>
      <c r="BJ75" s="24">
        <f>_xlfn.XLOOKUP(BI75,'[1]DM table'!$AC$4:$AC$103,'[1]DM table'!$AD$4:$AD$103,0)</f>
        <v>0</v>
      </c>
      <c r="BK75" s="26"/>
      <c r="BL75" s="24">
        <f t="shared" si="101"/>
        <v>0</v>
      </c>
      <c r="BM75" s="24">
        <f t="shared" si="102"/>
        <v>0</v>
      </c>
      <c r="BN75" s="3"/>
      <c r="BO75" s="26"/>
      <c r="BP75" s="24">
        <f t="shared" si="103"/>
        <v>0</v>
      </c>
      <c r="BQ75" s="26"/>
      <c r="BR75" s="24">
        <f t="shared" si="104"/>
        <v>0</v>
      </c>
      <c r="BS75" s="24">
        <f t="shared" si="105"/>
        <v>0</v>
      </c>
      <c r="BT75" s="3"/>
      <c r="BU75" s="26"/>
      <c r="BV75" s="24">
        <f>_xlfn.XLOOKUP(BU75,'[1]DM table'!$U$4:$U$103,'[1]DM table'!$V$4:$V$103,0)</f>
        <v>0</v>
      </c>
      <c r="BW75" s="26"/>
      <c r="BX75" s="24">
        <f t="shared" si="106"/>
        <v>0</v>
      </c>
      <c r="BY75" s="24">
        <f t="shared" si="107"/>
        <v>0</v>
      </c>
      <c r="BZ75" s="3"/>
      <c r="CA75" s="26"/>
      <c r="CB75" s="24">
        <f t="shared" si="108"/>
        <v>0</v>
      </c>
      <c r="CC75" s="26"/>
      <c r="CD75" s="24">
        <f t="shared" si="109"/>
        <v>0</v>
      </c>
      <c r="CE75" s="24">
        <f t="shared" si="110"/>
        <v>0</v>
      </c>
      <c r="CF75" s="3"/>
      <c r="CG75" s="26"/>
      <c r="CH75" s="24">
        <f t="shared" si="111"/>
        <v>0</v>
      </c>
      <c r="CI75" s="26"/>
      <c r="CJ75" s="24">
        <f t="shared" si="112"/>
        <v>0</v>
      </c>
      <c r="CK75" s="24">
        <f t="shared" si="113"/>
        <v>0</v>
      </c>
      <c r="CL75" s="3"/>
      <c r="CM75" s="26"/>
      <c r="CN75" s="24">
        <f>_xlfn.XLOOKUP(CM75,'[1]DM table'!$A$4:$A$103,'[1]DM table'!$B$4:$B$103,0)</f>
        <v>0</v>
      </c>
      <c r="CO75" s="26"/>
      <c r="CP75" s="24">
        <f t="shared" si="114"/>
        <v>0</v>
      </c>
      <c r="CQ75" s="24">
        <f t="shared" si="115"/>
        <v>0</v>
      </c>
      <c r="CR75" s="3"/>
      <c r="CS75" s="26"/>
      <c r="CT75" s="24">
        <f t="shared" si="116"/>
        <v>0</v>
      </c>
      <c r="CU75" s="26"/>
      <c r="CV75" s="24">
        <f t="shared" si="117"/>
        <v>0</v>
      </c>
      <c r="CW75" s="24">
        <f t="shared" si="118"/>
        <v>0</v>
      </c>
      <c r="CX75" s="3"/>
      <c r="CY75" s="26"/>
      <c r="CZ75" s="24">
        <f t="shared" si="119"/>
        <v>0</v>
      </c>
      <c r="DA75" s="26"/>
      <c r="DB75" s="24">
        <f t="shared" si="120"/>
        <v>0</v>
      </c>
      <c r="DC75" s="24">
        <f t="shared" si="121"/>
        <v>0</v>
      </c>
      <c r="DD75" s="3"/>
      <c r="DE75" s="26"/>
      <c r="DF75" s="24">
        <f t="shared" si="122"/>
        <v>0</v>
      </c>
      <c r="DG75" s="26"/>
      <c r="DH75" s="24">
        <f t="shared" si="123"/>
        <v>0</v>
      </c>
      <c r="DI75" s="24">
        <f t="shared" si="124"/>
        <v>0</v>
      </c>
      <c r="DJ75" s="3"/>
      <c r="DK75" s="26"/>
      <c r="DL75" s="24">
        <f>_xlfn.XLOOKUP(DK75,'[1]DM table'!$A$4:$A$103,'[1]DM table'!$B$4:$B$103,0)</f>
        <v>0</v>
      </c>
      <c r="DM75" s="26"/>
      <c r="DN75" s="24">
        <f t="shared" si="125"/>
        <v>0</v>
      </c>
      <c r="DO75" s="24">
        <f t="shared" si="126"/>
        <v>0</v>
      </c>
      <c r="DP75" s="3"/>
      <c r="DQ75" s="26"/>
      <c r="DR75" s="24">
        <f t="shared" si="127"/>
        <v>0</v>
      </c>
      <c r="DS75" s="26"/>
      <c r="DT75" s="24">
        <f t="shared" si="128"/>
        <v>0</v>
      </c>
      <c r="DU75" s="24">
        <f t="shared" si="129"/>
        <v>0</v>
      </c>
      <c r="DV75" s="3"/>
      <c r="DW75" s="26"/>
      <c r="DX75" s="24">
        <f t="shared" si="130"/>
        <v>0</v>
      </c>
      <c r="DY75" s="26"/>
      <c r="DZ75" s="24">
        <f t="shared" si="131"/>
        <v>0</v>
      </c>
      <c r="EA75" s="24">
        <f t="shared" si="132"/>
        <v>0</v>
      </c>
      <c r="EB75" s="3"/>
      <c r="EC75" s="26"/>
      <c r="ED75" s="24">
        <f>_xlfn.XLOOKUP(EC75,'[1]DM table'!$A$4:$A$103,'[1]DM table'!$B$4:$B$103,0)</f>
        <v>0</v>
      </c>
      <c r="EE75" s="26"/>
      <c r="EF75" s="24">
        <f t="shared" si="133"/>
        <v>0</v>
      </c>
      <c r="EG75" s="24">
        <f t="shared" si="134"/>
        <v>0</v>
      </c>
      <c r="EH75" s="3"/>
      <c r="EI75" s="26"/>
      <c r="EJ75" s="24">
        <f t="shared" si="135"/>
        <v>0</v>
      </c>
      <c r="EK75" s="26"/>
      <c r="EL75" s="24">
        <f t="shared" si="136"/>
        <v>0</v>
      </c>
      <c r="EM75" s="24">
        <f t="shared" si="137"/>
        <v>0</v>
      </c>
      <c r="EN75" s="3"/>
      <c r="EO75" s="26"/>
      <c r="EP75" s="24">
        <f>_xlfn.XLOOKUP(EO75,'[1]DM table'!$E$4:$E$103,'[1]DM table'!$F$4:$F$103,0)</f>
        <v>0</v>
      </c>
      <c r="EQ75" s="26"/>
      <c r="ER75" s="24">
        <f t="shared" si="138"/>
        <v>0</v>
      </c>
      <c r="ES75" s="24">
        <f t="shared" si="139"/>
        <v>0</v>
      </c>
      <c r="ET75" s="3"/>
      <c r="EU75" s="26"/>
      <c r="EV75" s="24">
        <f t="shared" si="140"/>
        <v>0</v>
      </c>
      <c r="EW75" s="26"/>
      <c r="EX75" s="24">
        <f t="shared" si="141"/>
        <v>0</v>
      </c>
      <c r="EY75" s="24">
        <f t="shared" si="142"/>
        <v>0</v>
      </c>
      <c r="EZ75" s="3"/>
      <c r="FA75" s="26"/>
      <c r="FB75" s="24">
        <f t="shared" si="68"/>
        <v>0</v>
      </c>
      <c r="FC75" s="26"/>
      <c r="FD75" s="24">
        <f t="shared" si="69"/>
        <v>0</v>
      </c>
      <c r="FE75" s="24">
        <f t="shared" si="143"/>
        <v>0</v>
      </c>
      <c r="FF75" s="3"/>
      <c r="FG75" s="26"/>
      <c r="FH75" s="24">
        <f t="shared" si="144"/>
        <v>0</v>
      </c>
      <c r="FI75" s="26"/>
      <c r="FJ75" s="24">
        <f t="shared" si="72"/>
        <v>0</v>
      </c>
      <c r="FK75" s="24">
        <f t="shared" si="145"/>
        <v>0</v>
      </c>
    </row>
    <row r="76" spans="1:167" ht="12.75" customHeight="1" x14ac:dyDescent="0.15">
      <c r="A76" s="28"/>
      <c r="B76" s="28"/>
      <c r="C76" s="23"/>
      <c r="D76" s="29"/>
      <c r="E76" s="20"/>
      <c r="F76" s="55">
        <f t="shared" si="146"/>
        <v>0</v>
      </c>
      <c r="G76" s="55">
        <f>LARGE((Q76,W76,AC76,AI76,AO76,AU76,BA76,BG76,BM76,BS76,BY76,CE76,CK76,CQ76,CW76,DC76,DI76,DO76,DU76,EA76,EG76,EM76,ES76,EY76,FE76,FK76),2)</f>
        <v>0</v>
      </c>
      <c r="H76" s="55">
        <f>LARGE((Q76,W76,AC76,AI76,AO76,AU76,BA76,BG76,BM76,BS76,BY76,CE76,CK76,CQ76,CW76,DC76,DI76,DO76,DU76,EA76,EG76,EM76,ES76,EY76,FE76,FK76),3)</f>
        <v>0</v>
      </c>
      <c r="I76" s="55">
        <f t="shared" si="151"/>
        <v>0</v>
      </c>
      <c r="J76" s="64">
        <f t="shared" si="147"/>
        <v>29</v>
      </c>
      <c r="K76" s="20"/>
      <c r="L76" s="109"/>
      <c r="M76" s="85"/>
      <c r="N76" s="24">
        <f t="shared" si="152"/>
        <v>0</v>
      </c>
      <c r="O76" s="26"/>
      <c r="P76" s="24">
        <f t="shared" si="148"/>
        <v>0</v>
      </c>
      <c r="Q76" s="24">
        <f t="shared" si="153"/>
        <v>0</v>
      </c>
      <c r="R76" s="3"/>
      <c r="S76" s="26"/>
      <c r="T76" s="24">
        <f>_xlfn.XLOOKUP(S76,'[1]DM table'!$M$4:$M$103,'[1]DM table'!$N$4:$N$103,0)</f>
        <v>0</v>
      </c>
      <c r="U76" s="26"/>
      <c r="V76" s="24">
        <f t="shared" si="149"/>
        <v>0</v>
      </c>
      <c r="W76" s="24">
        <f t="shared" si="150"/>
        <v>0</v>
      </c>
      <c r="X76" s="3"/>
      <c r="Y76" s="26"/>
      <c r="Z76" s="24">
        <f>+_xlfn.XLOOKUP(Y76,'[1]DM table'!$M$4:$M$103,'[1]DM table'!$N$4:$N$103,0)</f>
        <v>0</v>
      </c>
      <c r="AA76" s="26"/>
      <c r="AB76" s="24">
        <f t="shared" si="85"/>
        <v>0</v>
      </c>
      <c r="AC76" s="24">
        <f t="shared" si="86"/>
        <v>0</v>
      </c>
      <c r="AD76" s="3"/>
      <c r="AE76" s="26"/>
      <c r="AF76" s="24">
        <f t="shared" si="87"/>
        <v>0</v>
      </c>
      <c r="AG76" s="26"/>
      <c r="AH76" s="24">
        <f t="shared" si="88"/>
        <v>0</v>
      </c>
      <c r="AI76" s="24">
        <f t="shared" si="89"/>
        <v>0</v>
      </c>
      <c r="AJ76" s="3"/>
      <c r="AK76" s="26"/>
      <c r="AL76" s="24">
        <f t="shared" si="90"/>
        <v>0</v>
      </c>
      <c r="AM76" s="26"/>
      <c r="AN76" s="24">
        <f t="shared" si="91"/>
        <v>0</v>
      </c>
      <c r="AO76" s="24">
        <f t="shared" si="92"/>
        <v>0</v>
      </c>
      <c r="AP76" s="3"/>
      <c r="AQ76" s="26"/>
      <c r="AR76" s="24">
        <f t="shared" si="93"/>
        <v>0</v>
      </c>
      <c r="AS76" s="26"/>
      <c r="AT76" s="24">
        <f t="shared" si="94"/>
        <v>0</v>
      </c>
      <c r="AU76" s="24">
        <f t="shared" si="95"/>
        <v>0</v>
      </c>
      <c r="AV76" s="3"/>
      <c r="AW76" s="26"/>
      <c r="AX76" s="24">
        <f>_xlfn.XLOOKUP(AW76,'[1]DM table'!$A$4:$A$103,'[1]DM table'!$B$4:$B$103,0)</f>
        <v>0</v>
      </c>
      <c r="AY76" s="26"/>
      <c r="AZ76" s="24">
        <f t="shared" si="96"/>
        <v>0</v>
      </c>
      <c r="BA76" s="24">
        <f t="shared" si="97"/>
        <v>0</v>
      </c>
      <c r="BB76" s="3"/>
      <c r="BC76" s="26"/>
      <c r="BD76" s="24">
        <f t="shared" si="98"/>
        <v>0</v>
      </c>
      <c r="BE76" s="26"/>
      <c r="BF76" s="24">
        <f t="shared" si="99"/>
        <v>0</v>
      </c>
      <c r="BG76" s="24">
        <f t="shared" si="100"/>
        <v>0</v>
      </c>
      <c r="BH76" s="3"/>
      <c r="BI76" s="26"/>
      <c r="BJ76" s="24">
        <f>_xlfn.XLOOKUP(BI76,'[1]DM table'!$AC$4:$AC$103,'[1]DM table'!$AD$4:$AD$103,0)</f>
        <v>0</v>
      </c>
      <c r="BK76" s="26"/>
      <c r="BL76" s="24">
        <f t="shared" si="101"/>
        <v>0</v>
      </c>
      <c r="BM76" s="24">
        <f t="shared" si="102"/>
        <v>0</v>
      </c>
      <c r="BN76" s="3"/>
      <c r="BO76" s="26"/>
      <c r="BP76" s="24">
        <f t="shared" si="103"/>
        <v>0</v>
      </c>
      <c r="BQ76" s="26"/>
      <c r="BR76" s="24">
        <f t="shared" si="104"/>
        <v>0</v>
      </c>
      <c r="BS76" s="24">
        <f t="shared" si="105"/>
        <v>0</v>
      </c>
      <c r="BT76" s="3"/>
      <c r="BU76" s="26"/>
      <c r="BV76" s="24">
        <f>_xlfn.XLOOKUP(BU76,'[1]DM table'!$U$4:$U$103,'[1]DM table'!$V$4:$V$103,0)</f>
        <v>0</v>
      </c>
      <c r="BW76" s="26"/>
      <c r="BX76" s="24">
        <f t="shared" si="106"/>
        <v>0</v>
      </c>
      <c r="BY76" s="24">
        <f t="shared" si="107"/>
        <v>0</v>
      </c>
      <c r="BZ76" s="3"/>
      <c r="CA76" s="26"/>
      <c r="CB76" s="24">
        <f t="shared" si="108"/>
        <v>0</v>
      </c>
      <c r="CC76" s="26"/>
      <c r="CD76" s="24">
        <f t="shared" si="109"/>
        <v>0</v>
      </c>
      <c r="CE76" s="24">
        <f t="shared" si="110"/>
        <v>0</v>
      </c>
      <c r="CF76" s="3"/>
      <c r="CG76" s="26"/>
      <c r="CH76" s="24">
        <f t="shared" si="111"/>
        <v>0</v>
      </c>
      <c r="CI76" s="26"/>
      <c r="CJ76" s="24">
        <f t="shared" si="112"/>
        <v>0</v>
      </c>
      <c r="CK76" s="24">
        <f t="shared" si="113"/>
        <v>0</v>
      </c>
      <c r="CL76" s="3"/>
      <c r="CM76" s="26"/>
      <c r="CN76" s="24">
        <f>_xlfn.XLOOKUP(CM76,'[1]DM table'!$A$4:$A$103,'[1]DM table'!$B$4:$B$103,0)</f>
        <v>0</v>
      </c>
      <c r="CO76" s="26"/>
      <c r="CP76" s="24">
        <f t="shared" si="114"/>
        <v>0</v>
      </c>
      <c r="CQ76" s="24">
        <f t="shared" si="115"/>
        <v>0</v>
      </c>
      <c r="CR76" s="3"/>
      <c r="CS76" s="26"/>
      <c r="CT76" s="24">
        <f t="shared" si="116"/>
        <v>0</v>
      </c>
      <c r="CU76" s="26"/>
      <c r="CV76" s="24">
        <f t="shared" si="117"/>
        <v>0</v>
      </c>
      <c r="CW76" s="24">
        <f t="shared" si="118"/>
        <v>0</v>
      </c>
      <c r="CX76" s="3"/>
      <c r="CY76" s="26"/>
      <c r="CZ76" s="24">
        <f t="shared" si="119"/>
        <v>0</v>
      </c>
      <c r="DA76" s="26"/>
      <c r="DB76" s="24">
        <f t="shared" si="120"/>
        <v>0</v>
      </c>
      <c r="DC76" s="24">
        <f t="shared" si="121"/>
        <v>0</v>
      </c>
      <c r="DD76" s="3"/>
      <c r="DE76" s="26"/>
      <c r="DF76" s="24">
        <f t="shared" si="122"/>
        <v>0</v>
      </c>
      <c r="DG76" s="26"/>
      <c r="DH76" s="24">
        <f t="shared" si="123"/>
        <v>0</v>
      </c>
      <c r="DI76" s="24">
        <f t="shared" si="124"/>
        <v>0</v>
      </c>
      <c r="DJ76" s="3"/>
      <c r="DK76" s="26"/>
      <c r="DL76" s="24">
        <f>_xlfn.XLOOKUP(DK76,'[1]DM table'!$A$4:$A$103,'[1]DM table'!$B$4:$B$103,0)</f>
        <v>0</v>
      </c>
      <c r="DM76" s="26"/>
      <c r="DN76" s="24">
        <f t="shared" si="125"/>
        <v>0</v>
      </c>
      <c r="DO76" s="24">
        <f t="shared" si="126"/>
        <v>0</v>
      </c>
      <c r="DP76" s="3"/>
      <c r="DQ76" s="26"/>
      <c r="DR76" s="24">
        <f t="shared" si="127"/>
        <v>0</v>
      </c>
      <c r="DS76" s="26"/>
      <c r="DT76" s="24">
        <f t="shared" si="128"/>
        <v>0</v>
      </c>
      <c r="DU76" s="24">
        <f t="shared" si="129"/>
        <v>0</v>
      </c>
      <c r="DV76" s="3"/>
      <c r="DW76" s="26"/>
      <c r="DX76" s="24">
        <f t="shared" si="130"/>
        <v>0</v>
      </c>
      <c r="DY76" s="26"/>
      <c r="DZ76" s="24">
        <f t="shared" si="131"/>
        <v>0</v>
      </c>
      <c r="EA76" s="24">
        <f t="shared" si="132"/>
        <v>0</v>
      </c>
      <c r="EB76" s="3"/>
      <c r="EC76" s="26"/>
      <c r="ED76" s="24">
        <f>_xlfn.XLOOKUP(EC76,'[1]DM table'!$A$4:$A$103,'[1]DM table'!$B$4:$B$103,0)</f>
        <v>0</v>
      </c>
      <c r="EE76" s="26"/>
      <c r="EF76" s="24">
        <f t="shared" si="133"/>
        <v>0</v>
      </c>
      <c r="EG76" s="24">
        <f t="shared" si="134"/>
        <v>0</v>
      </c>
      <c r="EH76" s="3"/>
      <c r="EI76" s="26"/>
      <c r="EJ76" s="24">
        <f t="shared" si="135"/>
        <v>0</v>
      </c>
      <c r="EK76" s="26"/>
      <c r="EL76" s="24">
        <f t="shared" si="136"/>
        <v>0</v>
      </c>
      <c r="EM76" s="24">
        <f t="shared" si="137"/>
        <v>0</v>
      </c>
      <c r="EN76" s="3"/>
      <c r="EO76" s="26"/>
      <c r="EP76" s="24">
        <f>_xlfn.XLOOKUP(EO76,'[1]DM table'!$E$4:$E$103,'[1]DM table'!$F$4:$F$103,0)</f>
        <v>0</v>
      </c>
      <c r="EQ76" s="26"/>
      <c r="ER76" s="24">
        <f t="shared" si="138"/>
        <v>0</v>
      </c>
      <c r="ES76" s="24">
        <f t="shared" si="139"/>
        <v>0</v>
      </c>
      <c r="ET76" s="3"/>
      <c r="EU76" s="26"/>
      <c r="EV76" s="24">
        <f t="shared" si="140"/>
        <v>0</v>
      </c>
      <c r="EW76" s="26"/>
      <c r="EX76" s="24">
        <f t="shared" si="141"/>
        <v>0</v>
      </c>
      <c r="EY76" s="24">
        <f t="shared" si="142"/>
        <v>0</v>
      </c>
      <c r="EZ76" s="3"/>
      <c r="FA76" s="26"/>
      <c r="FB76" s="24">
        <f t="shared" ref="FB76:FB105" si="154">IF(FA76&gt;0,FA76/FA$10*1000*FA$9,0)</f>
        <v>0</v>
      </c>
      <c r="FC76" s="26"/>
      <c r="FD76" s="24">
        <f t="shared" ref="FD76:FD105" si="155">IF(FC76&gt;0,FC76/FC$10*1000*FC$9,0)</f>
        <v>0</v>
      </c>
      <c r="FE76" s="24">
        <f t="shared" si="143"/>
        <v>0</v>
      </c>
      <c r="FF76" s="3"/>
      <c r="FG76" s="26"/>
      <c r="FH76" s="24">
        <f t="shared" si="144"/>
        <v>0</v>
      </c>
      <c r="FI76" s="26"/>
      <c r="FJ76" s="24">
        <f t="shared" ref="FJ76:FJ105" si="156">IF(FI76&gt;0,FI76/FI$10*1000*FI$9,0)</f>
        <v>0</v>
      </c>
      <c r="FK76" s="24">
        <f t="shared" si="145"/>
        <v>0</v>
      </c>
    </row>
    <row r="77" spans="1:167" ht="12.75" customHeight="1" x14ac:dyDescent="0.15">
      <c r="A77" s="28"/>
      <c r="B77" s="28"/>
      <c r="C77" s="23"/>
      <c r="D77" s="29"/>
      <c r="E77" s="20"/>
      <c r="F77" s="55">
        <f t="shared" si="146"/>
        <v>0</v>
      </c>
      <c r="G77" s="55">
        <f>LARGE((Q77,W77,AC77,AI77,AO77,AU77,BA77,BG77,BM77,BS77,BY77,CE77,CK77,CQ77,CW77,DC77,DI77,DO77,DU77,EA77,EG77,EM77,ES77,EY77,FE77,FK77),2)</f>
        <v>0</v>
      </c>
      <c r="H77" s="55">
        <f>LARGE((Q77,W77,AC77,AI77,AO77,AU77,BA77,BG77,BM77,BS77,BY77,CE77,CK77,CQ77,CW77,DC77,DI77,DO77,DU77,EA77,EG77,EM77,ES77,EY77,FE77,FK77),3)</f>
        <v>0</v>
      </c>
      <c r="I77" s="55">
        <f t="shared" si="151"/>
        <v>0</v>
      </c>
      <c r="J77" s="64">
        <f t="shared" si="147"/>
        <v>29</v>
      </c>
      <c r="K77" s="20"/>
      <c r="L77" s="109"/>
      <c r="M77" s="85"/>
      <c r="N77" s="24">
        <f t="shared" si="152"/>
        <v>0</v>
      </c>
      <c r="O77" s="26"/>
      <c r="P77" s="24">
        <f t="shared" si="148"/>
        <v>0</v>
      </c>
      <c r="Q77" s="24">
        <f t="shared" si="153"/>
        <v>0</v>
      </c>
      <c r="R77" s="3"/>
      <c r="S77" s="26"/>
      <c r="T77" s="24">
        <f>_xlfn.XLOOKUP(S77,'[1]DM table'!$M$4:$M$103,'[1]DM table'!$N$4:$N$103,0)</f>
        <v>0</v>
      </c>
      <c r="U77" s="26"/>
      <c r="V77" s="24">
        <f t="shared" si="149"/>
        <v>0</v>
      </c>
      <c r="W77" s="24">
        <f t="shared" si="150"/>
        <v>0</v>
      </c>
      <c r="X77" s="3"/>
      <c r="Y77" s="26"/>
      <c r="Z77" s="24">
        <f>+_xlfn.XLOOKUP(Y77,'[1]DM table'!$M$4:$M$103,'[1]DM table'!$N$4:$N$103,0)</f>
        <v>0</v>
      </c>
      <c r="AA77" s="26"/>
      <c r="AB77" s="24">
        <f t="shared" si="85"/>
        <v>0</v>
      </c>
      <c r="AC77" s="24">
        <f t="shared" si="86"/>
        <v>0</v>
      </c>
      <c r="AD77" s="3"/>
      <c r="AE77" s="26"/>
      <c r="AF77" s="24">
        <f t="shared" si="87"/>
        <v>0</v>
      </c>
      <c r="AG77" s="26"/>
      <c r="AH77" s="24">
        <f t="shared" si="88"/>
        <v>0</v>
      </c>
      <c r="AI77" s="24">
        <f t="shared" si="89"/>
        <v>0</v>
      </c>
      <c r="AJ77" s="3"/>
      <c r="AK77" s="26"/>
      <c r="AL77" s="24">
        <f t="shared" si="90"/>
        <v>0</v>
      </c>
      <c r="AM77" s="26"/>
      <c r="AN77" s="24">
        <f t="shared" si="91"/>
        <v>0</v>
      </c>
      <c r="AO77" s="24">
        <f t="shared" si="92"/>
        <v>0</v>
      </c>
      <c r="AP77" s="3"/>
      <c r="AQ77" s="26"/>
      <c r="AR77" s="24">
        <f t="shared" si="93"/>
        <v>0</v>
      </c>
      <c r="AS77" s="26"/>
      <c r="AT77" s="24">
        <f t="shared" si="94"/>
        <v>0</v>
      </c>
      <c r="AU77" s="24">
        <f t="shared" si="95"/>
        <v>0</v>
      </c>
      <c r="AV77" s="3"/>
      <c r="AW77" s="26"/>
      <c r="AX77" s="24">
        <f>_xlfn.XLOOKUP(AW77,'[1]DM table'!$A$4:$A$103,'[1]DM table'!$B$4:$B$103,0)</f>
        <v>0</v>
      </c>
      <c r="AY77" s="26"/>
      <c r="AZ77" s="24">
        <f t="shared" si="96"/>
        <v>0</v>
      </c>
      <c r="BA77" s="24">
        <f t="shared" si="97"/>
        <v>0</v>
      </c>
      <c r="BB77" s="3"/>
      <c r="BC77" s="26"/>
      <c r="BD77" s="24">
        <f t="shared" si="98"/>
        <v>0</v>
      </c>
      <c r="BE77" s="26"/>
      <c r="BF77" s="24">
        <f t="shared" si="99"/>
        <v>0</v>
      </c>
      <c r="BG77" s="24">
        <f t="shared" si="100"/>
        <v>0</v>
      </c>
      <c r="BH77" s="3"/>
      <c r="BI77" s="26"/>
      <c r="BJ77" s="24">
        <f>_xlfn.XLOOKUP(BI77,'[1]DM table'!$AC$4:$AC$103,'[1]DM table'!$AD$4:$AD$103,0)</f>
        <v>0</v>
      </c>
      <c r="BK77" s="26"/>
      <c r="BL77" s="24">
        <f t="shared" si="101"/>
        <v>0</v>
      </c>
      <c r="BM77" s="24">
        <f t="shared" si="102"/>
        <v>0</v>
      </c>
      <c r="BN77" s="3"/>
      <c r="BO77" s="26"/>
      <c r="BP77" s="24">
        <f t="shared" si="103"/>
        <v>0</v>
      </c>
      <c r="BQ77" s="26"/>
      <c r="BR77" s="24">
        <f t="shared" si="104"/>
        <v>0</v>
      </c>
      <c r="BS77" s="24">
        <f t="shared" si="105"/>
        <v>0</v>
      </c>
      <c r="BT77" s="3"/>
      <c r="BU77" s="26"/>
      <c r="BV77" s="24">
        <f>_xlfn.XLOOKUP(BU77,'[1]DM table'!$U$4:$U$103,'[1]DM table'!$V$4:$V$103,0)</f>
        <v>0</v>
      </c>
      <c r="BW77" s="26"/>
      <c r="BX77" s="24">
        <f t="shared" si="106"/>
        <v>0</v>
      </c>
      <c r="BY77" s="24">
        <f t="shared" si="107"/>
        <v>0</v>
      </c>
      <c r="BZ77" s="3"/>
      <c r="CA77" s="26"/>
      <c r="CB77" s="24">
        <f t="shared" si="108"/>
        <v>0</v>
      </c>
      <c r="CC77" s="26"/>
      <c r="CD77" s="24">
        <f t="shared" si="109"/>
        <v>0</v>
      </c>
      <c r="CE77" s="24">
        <f t="shared" si="110"/>
        <v>0</v>
      </c>
      <c r="CF77" s="3"/>
      <c r="CG77" s="26"/>
      <c r="CH77" s="24">
        <f t="shared" si="111"/>
        <v>0</v>
      </c>
      <c r="CI77" s="26"/>
      <c r="CJ77" s="24">
        <f t="shared" si="112"/>
        <v>0</v>
      </c>
      <c r="CK77" s="24">
        <f t="shared" si="113"/>
        <v>0</v>
      </c>
      <c r="CL77" s="3"/>
      <c r="CM77" s="26"/>
      <c r="CN77" s="24">
        <f>_xlfn.XLOOKUP(CM77,'[1]DM table'!$A$4:$A$103,'[1]DM table'!$B$4:$B$103,0)</f>
        <v>0</v>
      </c>
      <c r="CO77" s="26"/>
      <c r="CP77" s="24">
        <f t="shared" si="114"/>
        <v>0</v>
      </c>
      <c r="CQ77" s="24">
        <f t="shared" si="115"/>
        <v>0</v>
      </c>
      <c r="CR77" s="3"/>
      <c r="CS77" s="26"/>
      <c r="CT77" s="24">
        <f t="shared" si="116"/>
        <v>0</v>
      </c>
      <c r="CU77" s="26"/>
      <c r="CV77" s="24">
        <f t="shared" si="117"/>
        <v>0</v>
      </c>
      <c r="CW77" s="24">
        <f t="shared" si="118"/>
        <v>0</v>
      </c>
      <c r="CX77" s="3"/>
      <c r="CY77" s="26"/>
      <c r="CZ77" s="24">
        <f t="shared" si="119"/>
        <v>0</v>
      </c>
      <c r="DA77" s="26"/>
      <c r="DB77" s="24">
        <f t="shared" si="120"/>
        <v>0</v>
      </c>
      <c r="DC77" s="24">
        <f t="shared" si="121"/>
        <v>0</v>
      </c>
      <c r="DD77" s="3"/>
      <c r="DE77" s="26"/>
      <c r="DF77" s="24">
        <f t="shared" si="122"/>
        <v>0</v>
      </c>
      <c r="DG77" s="26"/>
      <c r="DH77" s="24">
        <f t="shared" si="123"/>
        <v>0</v>
      </c>
      <c r="DI77" s="24">
        <f t="shared" si="124"/>
        <v>0</v>
      </c>
      <c r="DJ77" s="3"/>
      <c r="DK77" s="26"/>
      <c r="DL77" s="24">
        <f>_xlfn.XLOOKUP(DK77,'[1]DM table'!$A$4:$A$103,'[1]DM table'!$B$4:$B$103,0)</f>
        <v>0</v>
      </c>
      <c r="DM77" s="26"/>
      <c r="DN77" s="24">
        <f t="shared" si="125"/>
        <v>0</v>
      </c>
      <c r="DO77" s="24">
        <f t="shared" si="126"/>
        <v>0</v>
      </c>
      <c r="DP77" s="3"/>
      <c r="DQ77" s="26"/>
      <c r="DR77" s="24">
        <f t="shared" si="127"/>
        <v>0</v>
      </c>
      <c r="DS77" s="26"/>
      <c r="DT77" s="24">
        <f t="shared" si="128"/>
        <v>0</v>
      </c>
      <c r="DU77" s="24">
        <f t="shared" si="129"/>
        <v>0</v>
      </c>
      <c r="DV77" s="3"/>
      <c r="DW77" s="26"/>
      <c r="DX77" s="24">
        <f t="shared" si="130"/>
        <v>0</v>
      </c>
      <c r="DY77" s="26"/>
      <c r="DZ77" s="24">
        <f t="shared" si="131"/>
        <v>0</v>
      </c>
      <c r="EA77" s="24">
        <f t="shared" si="132"/>
        <v>0</v>
      </c>
      <c r="EB77" s="3"/>
      <c r="EC77" s="26"/>
      <c r="ED77" s="24">
        <f>_xlfn.XLOOKUP(EC77,'[1]DM table'!$A$4:$A$103,'[1]DM table'!$B$4:$B$103,0)</f>
        <v>0</v>
      </c>
      <c r="EE77" s="26"/>
      <c r="EF77" s="24">
        <f t="shared" si="133"/>
        <v>0</v>
      </c>
      <c r="EG77" s="24">
        <f t="shared" si="134"/>
        <v>0</v>
      </c>
      <c r="EH77" s="3"/>
      <c r="EI77" s="26"/>
      <c r="EJ77" s="24">
        <f t="shared" si="135"/>
        <v>0</v>
      </c>
      <c r="EK77" s="26"/>
      <c r="EL77" s="24">
        <f t="shared" si="136"/>
        <v>0</v>
      </c>
      <c r="EM77" s="24">
        <f t="shared" si="137"/>
        <v>0</v>
      </c>
      <c r="EN77" s="3"/>
      <c r="EO77" s="26"/>
      <c r="EP77" s="24">
        <f>_xlfn.XLOOKUP(EO77,'[1]DM table'!$E$4:$E$103,'[1]DM table'!$F$4:$F$103,0)</f>
        <v>0</v>
      </c>
      <c r="EQ77" s="26"/>
      <c r="ER77" s="24">
        <f t="shared" si="138"/>
        <v>0</v>
      </c>
      <c r="ES77" s="24">
        <f t="shared" si="139"/>
        <v>0</v>
      </c>
      <c r="ET77" s="3"/>
      <c r="EU77" s="26"/>
      <c r="EV77" s="24">
        <f t="shared" si="140"/>
        <v>0</v>
      </c>
      <c r="EW77" s="26"/>
      <c r="EX77" s="24">
        <f t="shared" si="141"/>
        <v>0</v>
      </c>
      <c r="EY77" s="24">
        <f t="shared" si="142"/>
        <v>0</v>
      </c>
      <c r="EZ77" s="3"/>
      <c r="FA77" s="26"/>
      <c r="FB77" s="24">
        <f t="shared" si="154"/>
        <v>0</v>
      </c>
      <c r="FC77" s="26"/>
      <c r="FD77" s="24">
        <f t="shared" si="155"/>
        <v>0</v>
      </c>
      <c r="FE77" s="24">
        <f t="shared" si="143"/>
        <v>0</v>
      </c>
      <c r="FF77" s="3"/>
      <c r="FG77" s="26"/>
      <c r="FH77" s="24">
        <f t="shared" si="144"/>
        <v>0</v>
      </c>
      <c r="FI77" s="26"/>
      <c r="FJ77" s="24">
        <f t="shared" si="156"/>
        <v>0</v>
      </c>
      <c r="FK77" s="24">
        <f t="shared" si="145"/>
        <v>0</v>
      </c>
    </row>
    <row r="78" spans="1:167" ht="12.75" customHeight="1" x14ac:dyDescent="0.15">
      <c r="A78" s="28"/>
      <c r="B78" s="28"/>
      <c r="C78" s="23"/>
      <c r="D78" s="29"/>
      <c r="E78" s="20"/>
      <c r="F78" s="55">
        <f t="shared" si="146"/>
        <v>0</v>
      </c>
      <c r="G78" s="55">
        <f>LARGE((Q78,W78,AC78,AI78,AO78,AU78,BA78,BG78,BM78,BS78,BY78,CE78,CK78,CQ78,CW78,DC78,DI78,DO78,DU78,EA78,EG78,EM78,ES78,EY78,FE78,FK78),2)</f>
        <v>0</v>
      </c>
      <c r="H78" s="55">
        <f>LARGE((Q78,W78,AC78,AI78,AO78,AU78,BA78,BG78,BM78,BS78,BY78,CE78,CK78,CQ78,CW78,DC78,DI78,DO78,DU78,EA78,EG78,EM78,ES78,EY78,FE78,FK78),3)</f>
        <v>0</v>
      </c>
      <c r="I78" s="55">
        <f t="shared" si="151"/>
        <v>0</v>
      </c>
      <c r="J78" s="64">
        <f t="shared" si="147"/>
        <v>29</v>
      </c>
      <c r="K78" s="20"/>
      <c r="L78" s="109"/>
      <c r="M78" s="85"/>
      <c r="N78" s="24">
        <f t="shared" si="152"/>
        <v>0</v>
      </c>
      <c r="O78" s="26"/>
      <c r="P78" s="24">
        <f t="shared" si="148"/>
        <v>0</v>
      </c>
      <c r="Q78" s="24">
        <f t="shared" si="153"/>
        <v>0</v>
      </c>
      <c r="R78" s="3"/>
      <c r="S78" s="26"/>
      <c r="T78" s="24">
        <f>_xlfn.XLOOKUP(S78,'[1]DM table'!$M$4:$M$103,'[1]DM table'!$N$4:$N$103,0)</f>
        <v>0</v>
      </c>
      <c r="U78" s="26"/>
      <c r="V78" s="24">
        <f t="shared" si="149"/>
        <v>0</v>
      </c>
      <c r="W78" s="24">
        <f t="shared" si="150"/>
        <v>0</v>
      </c>
      <c r="X78" s="3"/>
      <c r="Y78" s="26"/>
      <c r="Z78" s="24">
        <f>+_xlfn.XLOOKUP(Y78,'[1]DM table'!$M$4:$M$103,'[1]DM table'!$N$4:$N$103,0)</f>
        <v>0</v>
      </c>
      <c r="AA78" s="26"/>
      <c r="AB78" s="24">
        <f t="shared" si="85"/>
        <v>0</v>
      </c>
      <c r="AC78" s="24">
        <f t="shared" si="86"/>
        <v>0</v>
      </c>
      <c r="AD78" s="3"/>
      <c r="AE78" s="26"/>
      <c r="AF78" s="24">
        <f t="shared" si="87"/>
        <v>0</v>
      </c>
      <c r="AG78" s="26"/>
      <c r="AH78" s="24">
        <f t="shared" si="88"/>
        <v>0</v>
      </c>
      <c r="AI78" s="24">
        <f t="shared" si="89"/>
        <v>0</v>
      </c>
      <c r="AJ78" s="3"/>
      <c r="AK78" s="26"/>
      <c r="AL78" s="24">
        <f t="shared" si="90"/>
        <v>0</v>
      </c>
      <c r="AM78" s="26"/>
      <c r="AN78" s="24">
        <f t="shared" si="91"/>
        <v>0</v>
      </c>
      <c r="AO78" s="24">
        <f t="shared" si="92"/>
        <v>0</v>
      </c>
      <c r="AP78" s="3"/>
      <c r="AQ78" s="26"/>
      <c r="AR78" s="24">
        <f t="shared" si="93"/>
        <v>0</v>
      </c>
      <c r="AS78" s="26"/>
      <c r="AT78" s="24">
        <f t="shared" si="94"/>
        <v>0</v>
      </c>
      <c r="AU78" s="24">
        <f t="shared" si="95"/>
        <v>0</v>
      </c>
      <c r="AV78" s="3"/>
      <c r="AW78" s="26"/>
      <c r="AX78" s="24">
        <f>_xlfn.XLOOKUP(AW78,'[1]DM table'!$A$4:$A$103,'[1]DM table'!$B$4:$B$103,0)</f>
        <v>0</v>
      </c>
      <c r="AY78" s="26"/>
      <c r="AZ78" s="24">
        <f t="shared" si="96"/>
        <v>0</v>
      </c>
      <c r="BA78" s="24">
        <f t="shared" si="97"/>
        <v>0</v>
      </c>
      <c r="BB78" s="3"/>
      <c r="BC78" s="26"/>
      <c r="BD78" s="24">
        <f t="shared" si="98"/>
        <v>0</v>
      </c>
      <c r="BE78" s="26"/>
      <c r="BF78" s="24">
        <f t="shared" si="99"/>
        <v>0</v>
      </c>
      <c r="BG78" s="24">
        <f t="shared" si="100"/>
        <v>0</v>
      </c>
      <c r="BH78" s="3"/>
      <c r="BI78" s="26"/>
      <c r="BJ78" s="24">
        <f>_xlfn.XLOOKUP(BI78,'[1]DM table'!$AC$4:$AC$103,'[1]DM table'!$AD$4:$AD$103,0)</f>
        <v>0</v>
      </c>
      <c r="BK78" s="26"/>
      <c r="BL78" s="24">
        <f t="shared" si="101"/>
        <v>0</v>
      </c>
      <c r="BM78" s="24">
        <f t="shared" si="102"/>
        <v>0</v>
      </c>
      <c r="BN78" s="3"/>
      <c r="BO78" s="26"/>
      <c r="BP78" s="24">
        <f t="shared" si="103"/>
        <v>0</v>
      </c>
      <c r="BQ78" s="26"/>
      <c r="BR78" s="24">
        <f t="shared" si="104"/>
        <v>0</v>
      </c>
      <c r="BS78" s="24">
        <f t="shared" si="105"/>
        <v>0</v>
      </c>
      <c r="BT78" s="3"/>
      <c r="BU78" s="26"/>
      <c r="BV78" s="24">
        <f>_xlfn.XLOOKUP(BU78,'[1]DM table'!$U$4:$U$103,'[1]DM table'!$V$4:$V$103,0)</f>
        <v>0</v>
      </c>
      <c r="BW78" s="26"/>
      <c r="BX78" s="24">
        <f t="shared" si="106"/>
        <v>0</v>
      </c>
      <c r="BY78" s="24">
        <f t="shared" si="107"/>
        <v>0</v>
      </c>
      <c r="BZ78" s="3"/>
      <c r="CA78" s="26"/>
      <c r="CB78" s="24">
        <f t="shared" si="108"/>
        <v>0</v>
      </c>
      <c r="CC78" s="26"/>
      <c r="CD78" s="24">
        <f t="shared" si="109"/>
        <v>0</v>
      </c>
      <c r="CE78" s="24">
        <f t="shared" si="110"/>
        <v>0</v>
      </c>
      <c r="CF78" s="3"/>
      <c r="CG78" s="26"/>
      <c r="CH78" s="24">
        <f t="shared" si="111"/>
        <v>0</v>
      </c>
      <c r="CI78" s="26"/>
      <c r="CJ78" s="24">
        <f t="shared" si="112"/>
        <v>0</v>
      </c>
      <c r="CK78" s="24">
        <f t="shared" si="113"/>
        <v>0</v>
      </c>
      <c r="CL78" s="3"/>
      <c r="CM78" s="26"/>
      <c r="CN78" s="24">
        <f>_xlfn.XLOOKUP(CM78,'[1]DM table'!$A$4:$A$103,'[1]DM table'!$B$4:$B$103,0)</f>
        <v>0</v>
      </c>
      <c r="CO78" s="26"/>
      <c r="CP78" s="24">
        <f t="shared" si="114"/>
        <v>0</v>
      </c>
      <c r="CQ78" s="24">
        <f t="shared" si="115"/>
        <v>0</v>
      </c>
      <c r="CR78" s="3"/>
      <c r="CS78" s="26"/>
      <c r="CT78" s="24">
        <f t="shared" si="116"/>
        <v>0</v>
      </c>
      <c r="CU78" s="26"/>
      <c r="CV78" s="24">
        <f t="shared" si="117"/>
        <v>0</v>
      </c>
      <c r="CW78" s="24">
        <f t="shared" si="118"/>
        <v>0</v>
      </c>
      <c r="CX78" s="3"/>
      <c r="CY78" s="26"/>
      <c r="CZ78" s="24">
        <f t="shared" si="119"/>
        <v>0</v>
      </c>
      <c r="DA78" s="26"/>
      <c r="DB78" s="24">
        <f t="shared" si="120"/>
        <v>0</v>
      </c>
      <c r="DC78" s="24">
        <f t="shared" si="121"/>
        <v>0</v>
      </c>
      <c r="DD78" s="3"/>
      <c r="DE78" s="26"/>
      <c r="DF78" s="24">
        <f t="shared" si="122"/>
        <v>0</v>
      </c>
      <c r="DG78" s="26"/>
      <c r="DH78" s="24">
        <f t="shared" si="123"/>
        <v>0</v>
      </c>
      <c r="DI78" s="24">
        <f t="shared" si="124"/>
        <v>0</v>
      </c>
      <c r="DJ78" s="3"/>
      <c r="DK78" s="26"/>
      <c r="DL78" s="24">
        <f>_xlfn.XLOOKUP(DK78,'[1]DM table'!$A$4:$A$103,'[1]DM table'!$B$4:$B$103,0)</f>
        <v>0</v>
      </c>
      <c r="DM78" s="26"/>
      <c r="DN78" s="24">
        <f t="shared" si="125"/>
        <v>0</v>
      </c>
      <c r="DO78" s="24">
        <f t="shared" si="126"/>
        <v>0</v>
      </c>
      <c r="DP78" s="3"/>
      <c r="DQ78" s="26"/>
      <c r="DR78" s="24">
        <f t="shared" si="127"/>
        <v>0</v>
      </c>
      <c r="DS78" s="26"/>
      <c r="DT78" s="24">
        <f t="shared" si="128"/>
        <v>0</v>
      </c>
      <c r="DU78" s="24">
        <f t="shared" si="129"/>
        <v>0</v>
      </c>
      <c r="DV78" s="3"/>
      <c r="DW78" s="26"/>
      <c r="DX78" s="24">
        <f t="shared" si="130"/>
        <v>0</v>
      </c>
      <c r="DY78" s="26"/>
      <c r="DZ78" s="24">
        <f t="shared" si="131"/>
        <v>0</v>
      </c>
      <c r="EA78" s="24">
        <f t="shared" si="132"/>
        <v>0</v>
      </c>
      <c r="EB78" s="3"/>
      <c r="EC78" s="26"/>
      <c r="ED78" s="24">
        <f>_xlfn.XLOOKUP(EC78,'[1]DM table'!$A$4:$A$103,'[1]DM table'!$B$4:$B$103,0)</f>
        <v>0</v>
      </c>
      <c r="EE78" s="26"/>
      <c r="EF78" s="24">
        <f t="shared" si="133"/>
        <v>0</v>
      </c>
      <c r="EG78" s="24">
        <f t="shared" si="134"/>
        <v>0</v>
      </c>
      <c r="EH78" s="3"/>
      <c r="EI78" s="26"/>
      <c r="EJ78" s="24">
        <f t="shared" si="135"/>
        <v>0</v>
      </c>
      <c r="EK78" s="26"/>
      <c r="EL78" s="24">
        <f t="shared" si="136"/>
        <v>0</v>
      </c>
      <c r="EM78" s="24">
        <f t="shared" si="137"/>
        <v>0</v>
      </c>
      <c r="EN78" s="3"/>
      <c r="EO78" s="26"/>
      <c r="EP78" s="24">
        <f>_xlfn.XLOOKUP(EO78,'[1]DM table'!$E$4:$E$103,'[1]DM table'!$F$4:$F$103,0)</f>
        <v>0</v>
      </c>
      <c r="EQ78" s="26"/>
      <c r="ER78" s="24">
        <f t="shared" si="138"/>
        <v>0</v>
      </c>
      <c r="ES78" s="24">
        <f t="shared" si="139"/>
        <v>0</v>
      </c>
      <c r="ET78" s="3"/>
      <c r="EU78" s="26"/>
      <c r="EV78" s="24">
        <f t="shared" si="140"/>
        <v>0</v>
      </c>
      <c r="EW78" s="26"/>
      <c r="EX78" s="24">
        <f t="shared" si="141"/>
        <v>0</v>
      </c>
      <c r="EY78" s="24">
        <f t="shared" si="142"/>
        <v>0</v>
      </c>
      <c r="EZ78" s="3"/>
      <c r="FA78" s="26"/>
      <c r="FB78" s="24">
        <f t="shared" si="154"/>
        <v>0</v>
      </c>
      <c r="FC78" s="26"/>
      <c r="FD78" s="24">
        <f t="shared" si="155"/>
        <v>0</v>
      </c>
      <c r="FE78" s="24">
        <f t="shared" si="143"/>
        <v>0</v>
      </c>
      <c r="FF78" s="3"/>
      <c r="FG78" s="26"/>
      <c r="FH78" s="24">
        <f t="shared" si="144"/>
        <v>0</v>
      </c>
      <c r="FI78" s="26"/>
      <c r="FJ78" s="24">
        <f t="shared" si="156"/>
        <v>0</v>
      </c>
      <c r="FK78" s="24">
        <f t="shared" si="145"/>
        <v>0</v>
      </c>
    </row>
    <row r="79" spans="1:167" ht="12.75" customHeight="1" x14ac:dyDescent="0.15">
      <c r="A79" s="28"/>
      <c r="B79" s="28"/>
      <c r="C79" s="23"/>
      <c r="D79" s="29"/>
      <c r="E79" s="20"/>
      <c r="F79" s="55">
        <f t="shared" si="146"/>
        <v>0</v>
      </c>
      <c r="G79" s="55">
        <f>LARGE((Q79,W79,AC79,AI79,AO79,AU79,BA79,BG79,BM79,BS79,BY79,CE79,CK79,CQ79,CW79,DC79,DI79,DO79,DU79,EA79,EG79,EM79,ES79,EY79,FE79,FK79),2)</f>
        <v>0</v>
      </c>
      <c r="H79" s="55">
        <f>LARGE((Q79,W79,AC79,AI79,AO79,AU79,BA79,BG79,BM79,BS79,BY79,CE79,CK79,CQ79,CW79,DC79,DI79,DO79,DU79,EA79,EG79,EM79,ES79,EY79,FE79,FK79),3)</f>
        <v>0</v>
      </c>
      <c r="I79" s="55">
        <f t="shared" si="151"/>
        <v>0</v>
      </c>
      <c r="J79" s="64">
        <f t="shared" si="147"/>
        <v>29</v>
      </c>
      <c r="K79" s="20"/>
      <c r="L79" s="109"/>
      <c r="M79" s="85"/>
      <c r="N79" s="24">
        <f t="shared" si="152"/>
        <v>0</v>
      </c>
      <c r="O79" s="26"/>
      <c r="P79" s="24">
        <f t="shared" si="148"/>
        <v>0</v>
      </c>
      <c r="Q79" s="24">
        <f t="shared" si="153"/>
        <v>0</v>
      </c>
      <c r="R79" s="3"/>
      <c r="S79" s="26"/>
      <c r="T79" s="24">
        <f>_xlfn.XLOOKUP(S79,'[1]DM table'!$M$4:$M$103,'[1]DM table'!$N$4:$N$103,0)</f>
        <v>0</v>
      </c>
      <c r="U79" s="26"/>
      <c r="V79" s="24">
        <f t="shared" si="149"/>
        <v>0</v>
      </c>
      <c r="W79" s="24">
        <f t="shared" si="150"/>
        <v>0</v>
      </c>
      <c r="X79" s="3"/>
      <c r="Y79" s="26"/>
      <c r="Z79" s="24">
        <f>+_xlfn.XLOOKUP(Y79,'[1]DM table'!$M$4:$M$103,'[1]DM table'!$N$4:$N$103,0)</f>
        <v>0</v>
      </c>
      <c r="AA79" s="26"/>
      <c r="AB79" s="24">
        <f t="shared" si="85"/>
        <v>0</v>
      </c>
      <c r="AC79" s="24">
        <f t="shared" si="86"/>
        <v>0</v>
      </c>
      <c r="AD79" s="3"/>
      <c r="AE79" s="26"/>
      <c r="AF79" s="24">
        <f t="shared" si="87"/>
        <v>0</v>
      </c>
      <c r="AG79" s="26"/>
      <c r="AH79" s="24">
        <f t="shared" si="88"/>
        <v>0</v>
      </c>
      <c r="AI79" s="24">
        <f t="shared" si="89"/>
        <v>0</v>
      </c>
      <c r="AJ79" s="3"/>
      <c r="AK79" s="26"/>
      <c r="AL79" s="24">
        <f t="shared" si="90"/>
        <v>0</v>
      </c>
      <c r="AM79" s="26"/>
      <c r="AN79" s="24">
        <f t="shared" si="91"/>
        <v>0</v>
      </c>
      <c r="AO79" s="24">
        <f t="shared" si="92"/>
        <v>0</v>
      </c>
      <c r="AP79" s="3"/>
      <c r="AQ79" s="26"/>
      <c r="AR79" s="24">
        <f t="shared" si="93"/>
        <v>0</v>
      </c>
      <c r="AS79" s="26"/>
      <c r="AT79" s="24">
        <f t="shared" si="94"/>
        <v>0</v>
      </c>
      <c r="AU79" s="24">
        <f t="shared" si="95"/>
        <v>0</v>
      </c>
      <c r="AV79" s="3"/>
      <c r="AW79" s="26"/>
      <c r="AX79" s="24">
        <f>_xlfn.XLOOKUP(AW79,'[1]DM table'!$A$4:$A$103,'[1]DM table'!$B$4:$B$103,0)</f>
        <v>0</v>
      </c>
      <c r="AY79" s="26"/>
      <c r="AZ79" s="24">
        <f t="shared" si="96"/>
        <v>0</v>
      </c>
      <c r="BA79" s="24">
        <f t="shared" si="97"/>
        <v>0</v>
      </c>
      <c r="BB79" s="3"/>
      <c r="BC79" s="26"/>
      <c r="BD79" s="24">
        <f t="shared" si="98"/>
        <v>0</v>
      </c>
      <c r="BE79" s="26"/>
      <c r="BF79" s="24">
        <f t="shared" si="99"/>
        <v>0</v>
      </c>
      <c r="BG79" s="24">
        <f t="shared" si="100"/>
        <v>0</v>
      </c>
      <c r="BH79" s="3"/>
      <c r="BI79" s="26"/>
      <c r="BJ79" s="24">
        <f>_xlfn.XLOOKUP(BI79,'[1]DM table'!$AC$4:$AC$103,'[1]DM table'!$AD$4:$AD$103,0)</f>
        <v>0</v>
      </c>
      <c r="BK79" s="26"/>
      <c r="BL79" s="24">
        <f t="shared" si="101"/>
        <v>0</v>
      </c>
      <c r="BM79" s="24">
        <f t="shared" si="102"/>
        <v>0</v>
      </c>
      <c r="BN79" s="3"/>
      <c r="BO79" s="26"/>
      <c r="BP79" s="24">
        <f t="shared" si="103"/>
        <v>0</v>
      </c>
      <c r="BQ79" s="26"/>
      <c r="BR79" s="24">
        <f t="shared" si="104"/>
        <v>0</v>
      </c>
      <c r="BS79" s="24">
        <f t="shared" si="105"/>
        <v>0</v>
      </c>
      <c r="BT79" s="3"/>
      <c r="BU79" s="26"/>
      <c r="BV79" s="24">
        <f>_xlfn.XLOOKUP(BU79,'[1]DM table'!$U$4:$U$103,'[1]DM table'!$V$4:$V$103,0)</f>
        <v>0</v>
      </c>
      <c r="BW79" s="26"/>
      <c r="BX79" s="24">
        <f t="shared" si="106"/>
        <v>0</v>
      </c>
      <c r="BY79" s="24">
        <f t="shared" si="107"/>
        <v>0</v>
      </c>
      <c r="BZ79" s="3"/>
      <c r="CA79" s="26"/>
      <c r="CB79" s="24">
        <f t="shared" si="108"/>
        <v>0</v>
      </c>
      <c r="CC79" s="26"/>
      <c r="CD79" s="24">
        <f t="shared" si="109"/>
        <v>0</v>
      </c>
      <c r="CE79" s="24">
        <f t="shared" si="110"/>
        <v>0</v>
      </c>
      <c r="CF79" s="3"/>
      <c r="CG79" s="26"/>
      <c r="CH79" s="24">
        <f t="shared" si="111"/>
        <v>0</v>
      </c>
      <c r="CI79" s="26"/>
      <c r="CJ79" s="24">
        <f t="shared" si="112"/>
        <v>0</v>
      </c>
      <c r="CK79" s="24">
        <f t="shared" si="113"/>
        <v>0</v>
      </c>
      <c r="CL79" s="3"/>
      <c r="CM79" s="26"/>
      <c r="CN79" s="24">
        <f>_xlfn.XLOOKUP(CM79,'[1]DM table'!$A$4:$A$103,'[1]DM table'!$B$4:$B$103,0)</f>
        <v>0</v>
      </c>
      <c r="CO79" s="26"/>
      <c r="CP79" s="24">
        <f t="shared" si="114"/>
        <v>0</v>
      </c>
      <c r="CQ79" s="24">
        <f t="shared" si="115"/>
        <v>0</v>
      </c>
      <c r="CR79" s="3"/>
      <c r="CS79" s="26"/>
      <c r="CT79" s="24">
        <f t="shared" si="116"/>
        <v>0</v>
      </c>
      <c r="CU79" s="26"/>
      <c r="CV79" s="24">
        <f t="shared" si="117"/>
        <v>0</v>
      </c>
      <c r="CW79" s="24">
        <f t="shared" si="118"/>
        <v>0</v>
      </c>
      <c r="CX79" s="3"/>
      <c r="CY79" s="26"/>
      <c r="CZ79" s="24">
        <f t="shared" si="119"/>
        <v>0</v>
      </c>
      <c r="DA79" s="26"/>
      <c r="DB79" s="24">
        <f t="shared" si="120"/>
        <v>0</v>
      </c>
      <c r="DC79" s="24">
        <f t="shared" si="121"/>
        <v>0</v>
      </c>
      <c r="DD79" s="3"/>
      <c r="DE79" s="26"/>
      <c r="DF79" s="24">
        <f t="shared" si="122"/>
        <v>0</v>
      </c>
      <c r="DG79" s="26"/>
      <c r="DH79" s="24">
        <f t="shared" si="123"/>
        <v>0</v>
      </c>
      <c r="DI79" s="24">
        <f t="shared" si="124"/>
        <v>0</v>
      </c>
      <c r="DJ79" s="3"/>
      <c r="DK79" s="26"/>
      <c r="DL79" s="24">
        <f>_xlfn.XLOOKUP(DK79,'[1]DM table'!$A$4:$A$103,'[1]DM table'!$B$4:$B$103,0)</f>
        <v>0</v>
      </c>
      <c r="DM79" s="26"/>
      <c r="DN79" s="24">
        <f t="shared" si="125"/>
        <v>0</v>
      </c>
      <c r="DO79" s="24">
        <f t="shared" si="126"/>
        <v>0</v>
      </c>
      <c r="DP79" s="3"/>
      <c r="DQ79" s="26"/>
      <c r="DR79" s="24">
        <f t="shared" si="127"/>
        <v>0</v>
      </c>
      <c r="DS79" s="26"/>
      <c r="DT79" s="24">
        <f t="shared" si="128"/>
        <v>0</v>
      </c>
      <c r="DU79" s="24">
        <f t="shared" si="129"/>
        <v>0</v>
      </c>
      <c r="DV79" s="3"/>
      <c r="DW79" s="26"/>
      <c r="DX79" s="24">
        <f t="shared" si="130"/>
        <v>0</v>
      </c>
      <c r="DY79" s="26"/>
      <c r="DZ79" s="24">
        <f t="shared" si="131"/>
        <v>0</v>
      </c>
      <c r="EA79" s="24">
        <f t="shared" si="132"/>
        <v>0</v>
      </c>
      <c r="EB79" s="3"/>
      <c r="EC79" s="26"/>
      <c r="ED79" s="24">
        <f>_xlfn.XLOOKUP(EC79,'[1]DM table'!$A$4:$A$103,'[1]DM table'!$B$4:$B$103,0)</f>
        <v>0</v>
      </c>
      <c r="EE79" s="26"/>
      <c r="EF79" s="24">
        <f t="shared" si="133"/>
        <v>0</v>
      </c>
      <c r="EG79" s="24">
        <f t="shared" si="134"/>
        <v>0</v>
      </c>
      <c r="EH79" s="3"/>
      <c r="EI79" s="26"/>
      <c r="EJ79" s="24">
        <f t="shared" si="135"/>
        <v>0</v>
      </c>
      <c r="EK79" s="26"/>
      <c r="EL79" s="24">
        <f t="shared" si="136"/>
        <v>0</v>
      </c>
      <c r="EM79" s="24">
        <f t="shared" si="137"/>
        <v>0</v>
      </c>
      <c r="EN79" s="3"/>
      <c r="EO79" s="26"/>
      <c r="EP79" s="24">
        <f>_xlfn.XLOOKUP(EO79,'[1]DM table'!$E$4:$E$103,'[1]DM table'!$F$4:$F$103,0)</f>
        <v>0</v>
      </c>
      <c r="EQ79" s="26"/>
      <c r="ER79" s="24">
        <f t="shared" si="138"/>
        <v>0</v>
      </c>
      <c r="ES79" s="24">
        <f t="shared" si="139"/>
        <v>0</v>
      </c>
      <c r="ET79" s="3"/>
      <c r="EU79" s="26"/>
      <c r="EV79" s="24">
        <f t="shared" si="140"/>
        <v>0</v>
      </c>
      <c r="EW79" s="26"/>
      <c r="EX79" s="24">
        <f t="shared" si="141"/>
        <v>0</v>
      </c>
      <c r="EY79" s="24">
        <f t="shared" si="142"/>
        <v>0</v>
      </c>
      <c r="EZ79" s="3"/>
      <c r="FA79" s="26"/>
      <c r="FB79" s="24">
        <f t="shared" si="154"/>
        <v>0</v>
      </c>
      <c r="FC79" s="26"/>
      <c r="FD79" s="24">
        <f t="shared" si="155"/>
        <v>0</v>
      </c>
      <c r="FE79" s="24">
        <f t="shared" si="143"/>
        <v>0</v>
      </c>
      <c r="FF79" s="3"/>
      <c r="FG79" s="26"/>
      <c r="FH79" s="24">
        <f t="shared" si="144"/>
        <v>0</v>
      </c>
      <c r="FI79" s="26"/>
      <c r="FJ79" s="24">
        <f t="shared" si="156"/>
        <v>0</v>
      </c>
      <c r="FK79" s="24">
        <f t="shared" si="145"/>
        <v>0</v>
      </c>
    </row>
    <row r="80" spans="1:167" ht="12.75" customHeight="1" x14ac:dyDescent="0.15">
      <c r="A80" s="28"/>
      <c r="B80" s="28"/>
      <c r="C80" s="23"/>
      <c r="D80" s="29"/>
      <c r="E80" s="20"/>
      <c r="F80" s="55">
        <f t="shared" si="146"/>
        <v>0</v>
      </c>
      <c r="G80" s="55">
        <f>LARGE((Q80,W80,AC80,AI80,AO80,AU80,BA80,BG80,BM80,BS80,BY80,CE80,CK80,CQ80,CW80,DC80,DI80,DO80,DU80,EA80,EG80,EM80,ES80,EY80,FE80,FK80),2)</f>
        <v>0</v>
      </c>
      <c r="H80" s="55">
        <f>LARGE((Q80,W80,AC80,AI80,AO80,AU80,BA80,BG80,BM80,BS80,BY80,CE80,CK80,CQ80,CW80,DC80,DI80,DO80,DU80,EA80,EG80,EM80,ES80,EY80,FE80,FK80),3)</f>
        <v>0</v>
      </c>
      <c r="I80" s="55">
        <f t="shared" si="151"/>
        <v>0</v>
      </c>
      <c r="J80" s="64">
        <f t="shared" si="147"/>
        <v>29</v>
      </c>
      <c r="K80" s="20"/>
      <c r="L80" s="109"/>
      <c r="M80" s="85"/>
      <c r="N80" s="24">
        <f t="shared" si="152"/>
        <v>0</v>
      </c>
      <c r="O80" s="26"/>
      <c r="P80" s="24">
        <f t="shared" si="148"/>
        <v>0</v>
      </c>
      <c r="Q80" s="24">
        <f t="shared" si="153"/>
        <v>0</v>
      </c>
      <c r="R80" s="3"/>
      <c r="S80" s="26"/>
      <c r="T80" s="24">
        <f>_xlfn.XLOOKUP(S80,'[1]DM table'!$M$4:$M$103,'[1]DM table'!$N$4:$N$103,0)</f>
        <v>0</v>
      </c>
      <c r="U80" s="26"/>
      <c r="V80" s="24">
        <f t="shared" si="149"/>
        <v>0</v>
      </c>
      <c r="W80" s="24">
        <f t="shared" si="150"/>
        <v>0</v>
      </c>
      <c r="X80" s="3"/>
      <c r="Y80" s="26"/>
      <c r="Z80" s="24">
        <f>+_xlfn.XLOOKUP(Y80,'[1]DM table'!$M$4:$M$103,'[1]DM table'!$N$4:$N$103,0)</f>
        <v>0</v>
      </c>
      <c r="AA80" s="26"/>
      <c r="AB80" s="24">
        <f t="shared" si="85"/>
        <v>0</v>
      </c>
      <c r="AC80" s="24">
        <f t="shared" si="86"/>
        <v>0</v>
      </c>
      <c r="AD80" s="3"/>
      <c r="AE80" s="26"/>
      <c r="AF80" s="24">
        <f t="shared" si="87"/>
        <v>0</v>
      </c>
      <c r="AG80" s="26"/>
      <c r="AH80" s="24">
        <f t="shared" si="88"/>
        <v>0</v>
      </c>
      <c r="AI80" s="24">
        <f t="shared" si="89"/>
        <v>0</v>
      </c>
      <c r="AJ80" s="3"/>
      <c r="AK80" s="26"/>
      <c r="AL80" s="24">
        <f t="shared" si="90"/>
        <v>0</v>
      </c>
      <c r="AM80" s="26"/>
      <c r="AN80" s="24">
        <f t="shared" si="91"/>
        <v>0</v>
      </c>
      <c r="AO80" s="24">
        <f t="shared" si="92"/>
        <v>0</v>
      </c>
      <c r="AP80" s="3"/>
      <c r="AQ80" s="26"/>
      <c r="AR80" s="24">
        <f t="shared" si="93"/>
        <v>0</v>
      </c>
      <c r="AS80" s="26"/>
      <c r="AT80" s="24">
        <f t="shared" si="94"/>
        <v>0</v>
      </c>
      <c r="AU80" s="24">
        <f t="shared" si="95"/>
        <v>0</v>
      </c>
      <c r="AV80" s="3"/>
      <c r="AW80" s="26"/>
      <c r="AX80" s="24">
        <f>_xlfn.XLOOKUP(AW80,'[1]DM table'!$A$4:$A$103,'[1]DM table'!$B$4:$B$103,0)</f>
        <v>0</v>
      </c>
      <c r="AY80" s="26"/>
      <c r="AZ80" s="24">
        <f t="shared" si="96"/>
        <v>0</v>
      </c>
      <c r="BA80" s="24">
        <f t="shared" si="97"/>
        <v>0</v>
      </c>
      <c r="BB80" s="3"/>
      <c r="BC80" s="26"/>
      <c r="BD80" s="24">
        <f t="shared" si="98"/>
        <v>0</v>
      </c>
      <c r="BE80" s="26"/>
      <c r="BF80" s="24">
        <f t="shared" si="99"/>
        <v>0</v>
      </c>
      <c r="BG80" s="24">
        <f t="shared" si="100"/>
        <v>0</v>
      </c>
      <c r="BH80" s="3"/>
      <c r="BI80" s="26"/>
      <c r="BJ80" s="24">
        <f>_xlfn.XLOOKUP(BI80,'[1]DM table'!$AC$4:$AC$103,'[1]DM table'!$AD$4:$AD$103,0)</f>
        <v>0</v>
      </c>
      <c r="BK80" s="26"/>
      <c r="BL80" s="24">
        <f t="shared" si="101"/>
        <v>0</v>
      </c>
      <c r="BM80" s="24">
        <f t="shared" si="102"/>
        <v>0</v>
      </c>
      <c r="BN80" s="3"/>
      <c r="BO80" s="26"/>
      <c r="BP80" s="24">
        <f t="shared" si="103"/>
        <v>0</v>
      </c>
      <c r="BQ80" s="26"/>
      <c r="BR80" s="24">
        <f t="shared" si="104"/>
        <v>0</v>
      </c>
      <c r="BS80" s="24">
        <f t="shared" si="105"/>
        <v>0</v>
      </c>
      <c r="BT80" s="3"/>
      <c r="BU80" s="26"/>
      <c r="BV80" s="24">
        <f>_xlfn.XLOOKUP(BU80,'[1]DM table'!$U$4:$U$103,'[1]DM table'!$V$4:$V$103,0)</f>
        <v>0</v>
      </c>
      <c r="BW80" s="26"/>
      <c r="BX80" s="24">
        <f t="shared" si="106"/>
        <v>0</v>
      </c>
      <c r="BY80" s="24">
        <f t="shared" si="107"/>
        <v>0</v>
      </c>
      <c r="BZ80" s="3"/>
      <c r="CA80" s="26"/>
      <c r="CB80" s="24">
        <f t="shared" si="108"/>
        <v>0</v>
      </c>
      <c r="CC80" s="26"/>
      <c r="CD80" s="24">
        <f t="shared" si="109"/>
        <v>0</v>
      </c>
      <c r="CE80" s="24">
        <f t="shared" si="110"/>
        <v>0</v>
      </c>
      <c r="CF80" s="3"/>
      <c r="CG80" s="26"/>
      <c r="CH80" s="24">
        <f t="shared" si="111"/>
        <v>0</v>
      </c>
      <c r="CI80" s="26"/>
      <c r="CJ80" s="24">
        <f t="shared" si="112"/>
        <v>0</v>
      </c>
      <c r="CK80" s="24">
        <f t="shared" si="113"/>
        <v>0</v>
      </c>
      <c r="CL80" s="3"/>
      <c r="CM80" s="26"/>
      <c r="CN80" s="24">
        <f>_xlfn.XLOOKUP(CM80,'[1]DM table'!$A$4:$A$103,'[1]DM table'!$B$4:$B$103,0)</f>
        <v>0</v>
      </c>
      <c r="CO80" s="26"/>
      <c r="CP80" s="24">
        <f t="shared" si="114"/>
        <v>0</v>
      </c>
      <c r="CQ80" s="24">
        <f t="shared" si="115"/>
        <v>0</v>
      </c>
      <c r="CR80" s="3"/>
      <c r="CS80" s="26"/>
      <c r="CT80" s="24">
        <f t="shared" si="116"/>
        <v>0</v>
      </c>
      <c r="CU80" s="26"/>
      <c r="CV80" s="24">
        <f t="shared" si="117"/>
        <v>0</v>
      </c>
      <c r="CW80" s="24">
        <f t="shared" si="118"/>
        <v>0</v>
      </c>
      <c r="CX80" s="3"/>
      <c r="CY80" s="26"/>
      <c r="CZ80" s="24">
        <f t="shared" si="119"/>
        <v>0</v>
      </c>
      <c r="DA80" s="26"/>
      <c r="DB80" s="24">
        <f t="shared" si="120"/>
        <v>0</v>
      </c>
      <c r="DC80" s="24">
        <f t="shared" si="121"/>
        <v>0</v>
      </c>
      <c r="DD80" s="3"/>
      <c r="DE80" s="26"/>
      <c r="DF80" s="24">
        <f t="shared" si="122"/>
        <v>0</v>
      </c>
      <c r="DG80" s="26"/>
      <c r="DH80" s="24">
        <f t="shared" si="123"/>
        <v>0</v>
      </c>
      <c r="DI80" s="24">
        <f t="shared" si="124"/>
        <v>0</v>
      </c>
      <c r="DJ80" s="3"/>
      <c r="DK80" s="26"/>
      <c r="DL80" s="24">
        <f>_xlfn.XLOOKUP(DK80,'[1]DM table'!$A$4:$A$103,'[1]DM table'!$B$4:$B$103,0)</f>
        <v>0</v>
      </c>
      <c r="DM80" s="26"/>
      <c r="DN80" s="24">
        <f t="shared" si="125"/>
        <v>0</v>
      </c>
      <c r="DO80" s="24">
        <f t="shared" si="126"/>
        <v>0</v>
      </c>
      <c r="DP80" s="3"/>
      <c r="DQ80" s="26"/>
      <c r="DR80" s="24">
        <f t="shared" si="127"/>
        <v>0</v>
      </c>
      <c r="DS80" s="26"/>
      <c r="DT80" s="24">
        <f t="shared" si="128"/>
        <v>0</v>
      </c>
      <c r="DU80" s="24">
        <f t="shared" si="129"/>
        <v>0</v>
      </c>
      <c r="DV80" s="3"/>
      <c r="DW80" s="26"/>
      <c r="DX80" s="24">
        <f t="shared" si="130"/>
        <v>0</v>
      </c>
      <c r="DY80" s="26"/>
      <c r="DZ80" s="24">
        <f t="shared" si="131"/>
        <v>0</v>
      </c>
      <c r="EA80" s="24">
        <f t="shared" si="132"/>
        <v>0</v>
      </c>
      <c r="EB80" s="3"/>
      <c r="EC80" s="26"/>
      <c r="ED80" s="24">
        <f>_xlfn.XLOOKUP(EC80,'[1]DM table'!$A$4:$A$103,'[1]DM table'!$B$4:$B$103,0)</f>
        <v>0</v>
      </c>
      <c r="EE80" s="26"/>
      <c r="EF80" s="24">
        <f t="shared" si="133"/>
        <v>0</v>
      </c>
      <c r="EG80" s="24">
        <f t="shared" si="134"/>
        <v>0</v>
      </c>
      <c r="EH80" s="3"/>
      <c r="EI80" s="26"/>
      <c r="EJ80" s="24">
        <f t="shared" si="135"/>
        <v>0</v>
      </c>
      <c r="EK80" s="26"/>
      <c r="EL80" s="24">
        <f t="shared" si="136"/>
        <v>0</v>
      </c>
      <c r="EM80" s="24">
        <f t="shared" si="137"/>
        <v>0</v>
      </c>
      <c r="EN80" s="3"/>
      <c r="EO80" s="26"/>
      <c r="EP80" s="24">
        <f>_xlfn.XLOOKUP(EO80,'[1]DM table'!$E$4:$E$103,'[1]DM table'!$F$4:$F$103,0)</f>
        <v>0</v>
      </c>
      <c r="EQ80" s="26"/>
      <c r="ER80" s="24">
        <f t="shared" si="138"/>
        <v>0</v>
      </c>
      <c r="ES80" s="24">
        <f t="shared" si="139"/>
        <v>0</v>
      </c>
      <c r="ET80" s="3"/>
      <c r="EU80" s="26"/>
      <c r="EV80" s="24">
        <f t="shared" si="140"/>
        <v>0</v>
      </c>
      <c r="EW80" s="26"/>
      <c r="EX80" s="24">
        <f t="shared" si="141"/>
        <v>0</v>
      </c>
      <c r="EY80" s="24">
        <f t="shared" si="142"/>
        <v>0</v>
      </c>
      <c r="EZ80" s="3"/>
      <c r="FA80" s="26"/>
      <c r="FB80" s="24">
        <f t="shared" si="154"/>
        <v>0</v>
      </c>
      <c r="FC80" s="26"/>
      <c r="FD80" s="24">
        <f t="shared" si="155"/>
        <v>0</v>
      </c>
      <c r="FE80" s="24">
        <f t="shared" si="143"/>
        <v>0</v>
      </c>
      <c r="FF80" s="3"/>
      <c r="FG80" s="26"/>
      <c r="FH80" s="24">
        <f t="shared" si="144"/>
        <v>0</v>
      </c>
      <c r="FI80" s="26"/>
      <c r="FJ80" s="24">
        <f t="shared" si="156"/>
        <v>0</v>
      </c>
      <c r="FK80" s="24">
        <f t="shared" si="145"/>
        <v>0</v>
      </c>
    </row>
    <row r="81" spans="1:167" ht="12.75" customHeight="1" x14ac:dyDescent="0.15">
      <c r="A81" s="28"/>
      <c r="B81" s="28"/>
      <c r="C81" s="23"/>
      <c r="D81" s="29"/>
      <c r="E81" s="20"/>
      <c r="F81" s="55">
        <f t="shared" si="146"/>
        <v>0</v>
      </c>
      <c r="G81" s="55">
        <f>LARGE((Q81,W81,AC81,AI81,AO81,AU81,BA81,BG81,BM81,BS81,BY81,CE81,CK81,CQ81,CW81,DC81,DI81,DO81,DU81,EA81,EG81,EM81,ES81,EY81,FE81,FK81),2)</f>
        <v>0</v>
      </c>
      <c r="H81" s="55">
        <f>LARGE((Q81,W81,AC81,AI81,AO81,AU81,BA81,BG81,BM81,BS81,BY81,CE81,CK81,CQ81,CW81,DC81,DI81,DO81,DU81,EA81,EG81,EM81,ES81,EY81,FE81,FK81),3)</f>
        <v>0</v>
      </c>
      <c r="I81" s="55">
        <f t="shared" si="151"/>
        <v>0</v>
      </c>
      <c r="J81" s="64">
        <f t="shared" si="147"/>
        <v>29</v>
      </c>
      <c r="K81" s="20"/>
      <c r="L81" s="109"/>
      <c r="M81" s="85"/>
      <c r="N81" s="24">
        <f t="shared" si="152"/>
        <v>0</v>
      </c>
      <c r="O81" s="26"/>
      <c r="P81" s="24">
        <f t="shared" si="148"/>
        <v>0</v>
      </c>
      <c r="Q81" s="24">
        <f t="shared" si="153"/>
        <v>0</v>
      </c>
      <c r="R81" s="3"/>
      <c r="S81" s="26"/>
      <c r="T81" s="24">
        <f>_xlfn.XLOOKUP(S81,'[1]DM table'!$M$4:$M$103,'[1]DM table'!$N$4:$N$103,0)</f>
        <v>0</v>
      </c>
      <c r="U81" s="26"/>
      <c r="V81" s="24">
        <f t="shared" si="149"/>
        <v>0</v>
      </c>
      <c r="W81" s="24">
        <f t="shared" si="150"/>
        <v>0</v>
      </c>
      <c r="X81" s="3"/>
      <c r="Y81" s="26"/>
      <c r="Z81" s="24">
        <f>+_xlfn.XLOOKUP(Y81,'[1]DM table'!$M$4:$M$103,'[1]DM table'!$N$4:$N$103,0)</f>
        <v>0</v>
      </c>
      <c r="AA81" s="26"/>
      <c r="AB81" s="24">
        <f t="shared" si="85"/>
        <v>0</v>
      </c>
      <c r="AC81" s="24">
        <f t="shared" si="86"/>
        <v>0</v>
      </c>
      <c r="AD81" s="3"/>
      <c r="AE81" s="26"/>
      <c r="AF81" s="24">
        <f t="shared" si="87"/>
        <v>0</v>
      </c>
      <c r="AG81" s="26"/>
      <c r="AH81" s="24">
        <f t="shared" si="88"/>
        <v>0</v>
      </c>
      <c r="AI81" s="24">
        <f t="shared" si="89"/>
        <v>0</v>
      </c>
      <c r="AJ81" s="3"/>
      <c r="AK81" s="26"/>
      <c r="AL81" s="24">
        <f t="shared" si="90"/>
        <v>0</v>
      </c>
      <c r="AM81" s="26"/>
      <c r="AN81" s="24">
        <f t="shared" si="91"/>
        <v>0</v>
      </c>
      <c r="AO81" s="24">
        <f t="shared" si="92"/>
        <v>0</v>
      </c>
      <c r="AP81" s="3"/>
      <c r="AQ81" s="26"/>
      <c r="AR81" s="24">
        <f t="shared" si="93"/>
        <v>0</v>
      </c>
      <c r="AS81" s="26"/>
      <c r="AT81" s="24">
        <f t="shared" si="94"/>
        <v>0</v>
      </c>
      <c r="AU81" s="24">
        <f t="shared" si="95"/>
        <v>0</v>
      </c>
      <c r="AV81" s="3"/>
      <c r="AW81" s="26"/>
      <c r="AX81" s="24">
        <f>_xlfn.XLOOKUP(AW81,'[1]DM table'!$A$4:$A$103,'[1]DM table'!$B$4:$B$103,0)</f>
        <v>0</v>
      </c>
      <c r="AY81" s="26"/>
      <c r="AZ81" s="24">
        <f t="shared" si="96"/>
        <v>0</v>
      </c>
      <c r="BA81" s="24">
        <f t="shared" si="97"/>
        <v>0</v>
      </c>
      <c r="BB81" s="3"/>
      <c r="BC81" s="26"/>
      <c r="BD81" s="24">
        <f t="shared" si="98"/>
        <v>0</v>
      </c>
      <c r="BE81" s="26"/>
      <c r="BF81" s="24">
        <f t="shared" si="99"/>
        <v>0</v>
      </c>
      <c r="BG81" s="24">
        <f t="shared" si="100"/>
        <v>0</v>
      </c>
      <c r="BH81" s="3"/>
      <c r="BI81" s="26"/>
      <c r="BJ81" s="24">
        <f>_xlfn.XLOOKUP(BI81,'[1]DM table'!$AC$4:$AC$103,'[1]DM table'!$AD$4:$AD$103,0)</f>
        <v>0</v>
      </c>
      <c r="BK81" s="26"/>
      <c r="BL81" s="24">
        <f t="shared" si="101"/>
        <v>0</v>
      </c>
      <c r="BM81" s="24">
        <f t="shared" si="102"/>
        <v>0</v>
      </c>
      <c r="BN81" s="3"/>
      <c r="BO81" s="26"/>
      <c r="BP81" s="24">
        <f t="shared" si="103"/>
        <v>0</v>
      </c>
      <c r="BQ81" s="26"/>
      <c r="BR81" s="24">
        <f t="shared" si="104"/>
        <v>0</v>
      </c>
      <c r="BS81" s="24">
        <f t="shared" si="105"/>
        <v>0</v>
      </c>
      <c r="BT81" s="3"/>
      <c r="BU81" s="26"/>
      <c r="BV81" s="24">
        <f>_xlfn.XLOOKUP(BU81,'[1]DM table'!$U$4:$U$103,'[1]DM table'!$V$4:$V$103,0)</f>
        <v>0</v>
      </c>
      <c r="BW81" s="26"/>
      <c r="BX81" s="24">
        <f t="shared" si="106"/>
        <v>0</v>
      </c>
      <c r="BY81" s="24">
        <f t="shared" si="107"/>
        <v>0</v>
      </c>
      <c r="BZ81" s="3"/>
      <c r="CA81" s="26"/>
      <c r="CB81" s="24">
        <f t="shared" si="108"/>
        <v>0</v>
      </c>
      <c r="CC81" s="26"/>
      <c r="CD81" s="24">
        <f t="shared" si="109"/>
        <v>0</v>
      </c>
      <c r="CE81" s="24">
        <f t="shared" si="110"/>
        <v>0</v>
      </c>
      <c r="CF81" s="3"/>
      <c r="CG81" s="26"/>
      <c r="CH81" s="24">
        <f t="shared" si="111"/>
        <v>0</v>
      </c>
      <c r="CI81" s="26"/>
      <c r="CJ81" s="24">
        <f t="shared" si="112"/>
        <v>0</v>
      </c>
      <c r="CK81" s="24">
        <f t="shared" si="113"/>
        <v>0</v>
      </c>
      <c r="CL81" s="3"/>
      <c r="CM81" s="26"/>
      <c r="CN81" s="24">
        <f>_xlfn.XLOOKUP(CM81,'[1]DM table'!$A$4:$A$103,'[1]DM table'!$B$4:$B$103,0)</f>
        <v>0</v>
      </c>
      <c r="CO81" s="26"/>
      <c r="CP81" s="24">
        <f t="shared" si="114"/>
        <v>0</v>
      </c>
      <c r="CQ81" s="24">
        <f t="shared" si="115"/>
        <v>0</v>
      </c>
      <c r="CR81" s="3"/>
      <c r="CS81" s="26"/>
      <c r="CT81" s="24">
        <f t="shared" si="116"/>
        <v>0</v>
      </c>
      <c r="CU81" s="26"/>
      <c r="CV81" s="24">
        <f t="shared" si="117"/>
        <v>0</v>
      </c>
      <c r="CW81" s="24">
        <f t="shared" si="118"/>
        <v>0</v>
      </c>
      <c r="CX81" s="3"/>
      <c r="CY81" s="26"/>
      <c r="CZ81" s="24">
        <f t="shared" si="119"/>
        <v>0</v>
      </c>
      <c r="DA81" s="26"/>
      <c r="DB81" s="24">
        <f t="shared" si="120"/>
        <v>0</v>
      </c>
      <c r="DC81" s="24">
        <f t="shared" si="121"/>
        <v>0</v>
      </c>
      <c r="DD81" s="3"/>
      <c r="DE81" s="26"/>
      <c r="DF81" s="24">
        <f t="shared" si="122"/>
        <v>0</v>
      </c>
      <c r="DG81" s="26"/>
      <c r="DH81" s="24">
        <f t="shared" si="123"/>
        <v>0</v>
      </c>
      <c r="DI81" s="24">
        <f t="shared" si="124"/>
        <v>0</v>
      </c>
      <c r="DJ81" s="3"/>
      <c r="DK81" s="26"/>
      <c r="DL81" s="24">
        <f>_xlfn.XLOOKUP(DK81,'[1]DM table'!$A$4:$A$103,'[1]DM table'!$B$4:$B$103,0)</f>
        <v>0</v>
      </c>
      <c r="DM81" s="26"/>
      <c r="DN81" s="24">
        <f t="shared" si="125"/>
        <v>0</v>
      </c>
      <c r="DO81" s="24">
        <f t="shared" si="126"/>
        <v>0</v>
      </c>
      <c r="DP81" s="3"/>
      <c r="DQ81" s="26"/>
      <c r="DR81" s="24">
        <f t="shared" si="127"/>
        <v>0</v>
      </c>
      <c r="DS81" s="26"/>
      <c r="DT81" s="24">
        <f t="shared" si="128"/>
        <v>0</v>
      </c>
      <c r="DU81" s="24">
        <f t="shared" si="129"/>
        <v>0</v>
      </c>
      <c r="DV81" s="3"/>
      <c r="DW81" s="26"/>
      <c r="DX81" s="24">
        <f t="shared" si="130"/>
        <v>0</v>
      </c>
      <c r="DY81" s="26"/>
      <c r="DZ81" s="24">
        <f t="shared" si="131"/>
        <v>0</v>
      </c>
      <c r="EA81" s="24">
        <f t="shared" si="132"/>
        <v>0</v>
      </c>
      <c r="EB81" s="3"/>
      <c r="EC81" s="26"/>
      <c r="ED81" s="24">
        <f>_xlfn.XLOOKUP(EC81,'[1]DM table'!$A$4:$A$103,'[1]DM table'!$B$4:$B$103,0)</f>
        <v>0</v>
      </c>
      <c r="EE81" s="26"/>
      <c r="EF81" s="24">
        <f t="shared" si="133"/>
        <v>0</v>
      </c>
      <c r="EG81" s="24">
        <f t="shared" si="134"/>
        <v>0</v>
      </c>
      <c r="EH81" s="3"/>
      <c r="EI81" s="26"/>
      <c r="EJ81" s="24">
        <f t="shared" si="135"/>
        <v>0</v>
      </c>
      <c r="EK81" s="26"/>
      <c r="EL81" s="24">
        <f t="shared" si="136"/>
        <v>0</v>
      </c>
      <c r="EM81" s="24">
        <f t="shared" si="137"/>
        <v>0</v>
      </c>
      <c r="EN81" s="3"/>
      <c r="EO81" s="26"/>
      <c r="EP81" s="24">
        <f>_xlfn.XLOOKUP(EO81,'[1]DM table'!$E$4:$E$103,'[1]DM table'!$F$4:$F$103,0)</f>
        <v>0</v>
      </c>
      <c r="EQ81" s="26"/>
      <c r="ER81" s="24">
        <f t="shared" si="138"/>
        <v>0</v>
      </c>
      <c r="ES81" s="24">
        <f t="shared" si="139"/>
        <v>0</v>
      </c>
      <c r="ET81" s="3"/>
      <c r="EU81" s="26"/>
      <c r="EV81" s="24">
        <f t="shared" si="140"/>
        <v>0</v>
      </c>
      <c r="EW81" s="26"/>
      <c r="EX81" s="24">
        <f t="shared" si="141"/>
        <v>0</v>
      </c>
      <c r="EY81" s="24">
        <f t="shared" si="142"/>
        <v>0</v>
      </c>
      <c r="EZ81" s="3"/>
      <c r="FA81" s="26"/>
      <c r="FB81" s="24">
        <f t="shared" si="154"/>
        <v>0</v>
      </c>
      <c r="FC81" s="26"/>
      <c r="FD81" s="24">
        <f t="shared" si="155"/>
        <v>0</v>
      </c>
      <c r="FE81" s="24">
        <f t="shared" si="143"/>
        <v>0</v>
      </c>
      <c r="FF81" s="3"/>
      <c r="FG81" s="26"/>
      <c r="FH81" s="24">
        <f t="shared" si="144"/>
        <v>0</v>
      </c>
      <c r="FI81" s="26"/>
      <c r="FJ81" s="24">
        <f t="shared" si="156"/>
        <v>0</v>
      </c>
      <c r="FK81" s="24">
        <f t="shared" si="145"/>
        <v>0</v>
      </c>
    </row>
    <row r="82" spans="1:167" ht="12.75" customHeight="1" x14ac:dyDescent="0.15">
      <c r="A82" s="28"/>
      <c r="B82" s="28"/>
      <c r="C82" s="23"/>
      <c r="D82" s="29"/>
      <c r="E82" s="30"/>
      <c r="F82" s="55">
        <f t="shared" si="146"/>
        <v>0</v>
      </c>
      <c r="G82" s="55">
        <f>LARGE((Q82,W82,AC82,AI82,AO82,AU82,BA82,BG82,BM82,BS82,BY82,CE82,CK82,CQ82,CW82,DC82,DI82,DO82,DU82,EA82,EG82,EM82,ES82,EY82,FE82,FK82),2)</f>
        <v>0</v>
      </c>
      <c r="H82" s="55">
        <f>LARGE((Q82,W82,AC82,AI82,AO82,AU82,BA82,BG82,BM82,BS82,BY82,CE82,CK82,CQ82,CW82,DC82,DI82,DO82,DU82,EA82,EG82,EM82,ES82,EY82,FE82,FK82),3)</f>
        <v>0</v>
      </c>
      <c r="I82" s="55">
        <f t="shared" si="151"/>
        <v>0</v>
      </c>
      <c r="J82" s="64">
        <f t="shared" si="147"/>
        <v>29</v>
      </c>
      <c r="K82" s="20"/>
      <c r="L82" s="109"/>
      <c r="M82" s="85"/>
      <c r="N82" s="24">
        <f t="shared" si="152"/>
        <v>0</v>
      </c>
      <c r="O82" s="26"/>
      <c r="P82" s="24">
        <f t="shared" si="148"/>
        <v>0</v>
      </c>
      <c r="Q82" s="24">
        <f t="shared" si="153"/>
        <v>0</v>
      </c>
      <c r="R82" s="3"/>
      <c r="S82" s="26"/>
      <c r="T82" s="24">
        <f>_xlfn.XLOOKUP(S82,'[1]DM table'!$M$4:$M$103,'[1]DM table'!$N$4:$N$103,0)</f>
        <v>0</v>
      </c>
      <c r="U82" s="26"/>
      <c r="V82" s="24">
        <f t="shared" si="149"/>
        <v>0</v>
      </c>
      <c r="W82" s="24">
        <f t="shared" si="150"/>
        <v>0</v>
      </c>
      <c r="X82" s="3"/>
      <c r="Y82" s="26"/>
      <c r="Z82" s="24">
        <f>+_xlfn.XLOOKUP(Y82,'[1]DM table'!$M$4:$M$103,'[1]DM table'!$N$4:$N$103,0)</f>
        <v>0</v>
      </c>
      <c r="AA82" s="26"/>
      <c r="AB82" s="24">
        <f t="shared" si="85"/>
        <v>0</v>
      </c>
      <c r="AC82" s="24">
        <f t="shared" si="86"/>
        <v>0</v>
      </c>
      <c r="AD82" s="3"/>
      <c r="AE82" s="26"/>
      <c r="AF82" s="24">
        <f t="shared" si="87"/>
        <v>0</v>
      </c>
      <c r="AG82" s="26"/>
      <c r="AH82" s="24">
        <f t="shared" si="88"/>
        <v>0</v>
      </c>
      <c r="AI82" s="24">
        <f t="shared" si="89"/>
        <v>0</v>
      </c>
      <c r="AJ82" s="3"/>
      <c r="AK82" s="26"/>
      <c r="AL82" s="24">
        <f t="shared" si="90"/>
        <v>0</v>
      </c>
      <c r="AM82" s="26"/>
      <c r="AN82" s="24">
        <f t="shared" si="91"/>
        <v>0</v>
      </c>
      <c r="AO82" s="24">
        <f t="shared" si="92"/>
        <v>0</v>
      </c>
      <c r="AP82" s="3"/>
      <c r="AQ82" s="26"/>
      <c r="AR82" s="24">
        <f t="shared" si="93"/>
        <v>0</v>
      </c>
      <c r="AS82" s="26"/>
      <c r="AT82" s="24">
        <f t="shared" si="94"/>
        <v>0</v>
      </c>
      <c r="AU82" s="24">
        <f t="shared" si="95"/>
        <v>0</v>
      </c>
      <c r="AV82" s="3"/>
      <c r="AW82" s="26"/>
      <c r="AX82" s="24">
        <f>_xlfn.XLOOKUP(AW82,'[1]DM table'!$A$4:$A$103,'[1]DM table'!$B$4:$B$103,0)</f>
        <v>0</v>
      </c>
      <c r="AY82" s="26"/>
      <c r="AZ82" s="24">
        <f t="shared" si="96"/>
        <v>0</v>
      </c>
      <c r="BA82" s="24">
        <f t="shared" si="97"/>
        <v>0</v>
      </c>
      <c r="BB82" s="3"/>
      <c r="BC82" s="26"/>
      <c r="BD82" s="24">
        <f t="shared" si="98"/>
        <v>0</v>
      </c>
      <c r="BE82" s="26"/>
      <c r="BF82" s="24">
        <f t="shared" si="99"/>
        <v>0</v>
      </c>
      <c r="BG82" s="24">
        <f t="shared" si="100"/>
        <v>0</v>
      </c>
      <c r="BH82" s="3"/>
      <c r="BI82" s="26"/>
      <c r="BJ82" s="24">
        <f>_xlfn.XLOOKUP(BI82,'[1]DM table'!$AC$4:$AC$103,'[1]DM table'!$AD$4:$AD$103,0)</f>
        <v>0</v>
      </c>
      <c r="BK82" s="26"/>
      <c r="BL82" s="24">
        <f t="shared" si="101"/>
        <v>0</v>
      </c>
      <c r="BM82" s="24">
        <f t="shared" si="102"/>
        <v>0</v>
      </c>
      <c r="BN82" s="3"/>
      <c r="BO82" s="26"/>
      <c r="BP82" s="24">
        <f t="shared" si="103"/>
        <v>0</v>
      </c>
      <c r="BQ82" s="26"/>
      <c r="BR82" s="24">
        <f t="shared" si="104"/>
        <v>0</v>
      </c>
      <c r="BS82" s="24">
        <f t="shared" si="105"/>
        <v>0</v>
      </c>
      <c r="BT82" s="3"/>
      <c r="BU82" s="26"/>
      <c r="BV82" s="24">
        <f>_xlfn.XLOOKUP(BU82,'[1]DM table'!$U$4:$U$103,'[1]DM table'!$V$4:$V$103,0)</f>
        <v>0</v>
      </c>
      <c r="BW82" s="26"/>
      <c r="BX82" s="24">
        <f t="shared" si="106"/>
        <v>0</v>
      </c>
      <c r="BY82" s="24">
        <f t="shared" si="107"/>
        <v>0</v>
      </c>
      <c r="BZ82" s="3"/>
      <c r="CA82" s="26"/>
      <c r="CB82" s="24">
        <f t="shared" si="108"/>
        <v>0</v>
      </c>
      <c r="CC82" s="26"/>
      <c r="CD82" s="24">
        <f t="shared" si="109"/>
        <v>0</v>
      </c>
      <c r="CE82" s="24">
        <f t="shared" si="110"/>
        <v>0</v>
      </c>
      <c r="CF82" s="3"/>
      <c r="CG82" s="26"/>
      <c r="CH82" s="24">
        <f t="shared" si="111"/>
        <v>0</v>
      </c>
      <c r="CI82" s="26"/>
      <c r="CJ82" s="24">
        <f t="shared" si="112"/>
        <v>0</v>
      </c>
      <c r="CK82" s="24">
        <f t="shared" si="113"/>
        <v>0</v>
      </c>
      <c r="CL82" s="3"/>
      <c r="CM82" s="26"/>
      <c r="CN82" s="24">
        <f>_xlfn.XLOOKUP(CM82,'[1]DM table'!$A$4:$A$103,'[1]DM table'!$B$4:$B$103,0)</f>
        <v>0</v>
      </c>
      <c r="CO82" s="26"/>
      <c r="CP82" s="24">
        <f t="shared" si="114"/>
        <v>0</v>
      </c>
      <c r="CQ82" s="24">
        <f t="shared" si="115"/>
        <v>0</v>
      </c>
      <c r="CR82" s="3"/>
      <c r="CS82" s="26"/>
      <c r="CT82" s="24">
        <f t="shared" si="116"/>
        <v>0</v>
      </c>
      <c r="CU82" s="26"/>
      <c r="CV82" s="24">
        <f t="shared" si="117"/>
        <v>0</v>
      </c>
      <c r="CW82" s="24">
        <f t="shared" si="118"/>
        <v>0</v>
      </c>
      <c r="CX82" s="3"/>
      <c r="CY82" s="26"/>
      <c r="CZ82" s="24">
        <f t="shared" si="119"/>
        <v>0</v>
      </c>
      <c r="DA82" s="26"/>
      <c r="DB82" s="24">
        <f t="shared" si="120"/>
        <v>0</v>
      </c>
      <c r="DC82" s="24">
        <f t="shared" si="121"/>
        <v>0</v>
      </c>
      <c r="DD82" s="3"/>
      <c r="DE82" s="26"/>
      <c r="DF82" s="24">
        <f t="shared" si="122"/>
        <v>0</v>
      </c>
      <c r="DG82" s="26"/>
      <c r="DH82" s="24">
        <f t="shared" si="123"/>
        <v>0</v>
      </c>
      <c r="DI82" s="24">
        <f t="shared" si="124"/>
        <v>0</v>
      </c>
      <c r="DJ82" s="3"/>
      <c r="DK82" s="26"/>
      <c r="DL82" s="24">
        <f>_xlfn.XLOOKUP(DK82,'[1]DM table'!$A$4:$A$103,'[1]DM table'!$B$4:$B$103,0)</f>
        <v>0</v>
      </c>
      <c r="DM82" s="26"/>
      <c r="DN82" s="24">
        <f t="shared" si="125"/>
        <v>0</v>
      </c>
      <c r="DO82" s="24">
        <f t="shared" si="126"/>
        <v>0</v>
      </c>
      <c r="DP82" s="3"/>
      <c r="DQ82" s="26"/>
      <c r="DR82" s="24">
        <f t="shared" si="127"/>
        <v>0</v>
      </c>
      <c r="DS82" s="26"/>
      <c r="DT82" s="24">
        <f t="shared" si="128"/>
        <v>0</v>
      </c>
      <c r="DU82" s="24">
        <f t="shared" si="129"/>
        <v>0</v>
      </c>
      <c r="DV82" s="3"/>
      <c r="DW82" s="26"/>
      <c r="DX82" s="24">
        <f t="shared" si="130"/>
        <v>0</v>
      </c>
      <c r="DY82" s="26"/>
      <c r="DZ82" s="24">
        <f t="shared" si="131"/>
        <v>0</v>
      </c>
      <c r="EA82" s="24">
        <f t="shared" si="132"/>
        <v>0</v>
      </c>
      <c r="EB82" s="3"/>
      <c r="EC82" s="26"/>
      <c r="ED82" s="24">
        <f>_xlfn.XLOOKUP(EC82,'[1]DM table'!$A$4:$A$103,'[1]DM table'!$B$4:$B$103,0)</f>
        <v>0</v>
      </c>
      <c r="EE82" s="26"/>
      <c r="EF82" s="24">
        <f t="shared" si="133"/>
        <v>0</v>
      </c>
      <c r="EG82" s="24">
        <f t="shared" si="134"/>
        <v>0</v>
      </c>
      <c r="EH82" s="3"/>
      <c r="EI82" s="26"/>
      <c r="EJ82" s="24">
        <f t="shared" si="135"/>
        <v>0</v>
      </c>
      <c r="EK82" s="26"/>
      <c r="EL82" s="24">
        <f t="shared" si="136"/>
        <v>0</v>
      </c>
      <c r="EM82" s="24">
        <f t="shared" si="137"/>
        <v>0</v>
      </c>
      <c r="EN82" s="3"/>
      <c r="EO82" s="26"/>
      <c r="EP82" s="24">
        <f>_xlfn.XLOOKUP(EO82,'[1]DM table'!$E$4:$E$103,'[1]DM table'!$F$4:$F$103,0)</f>
        <v>0</v>
      </c>
      <c r="EQ82" s="26"/>
      <c r="ER82" s="24">
        <f t="shared" si="138"/>
        <v>0</v>
      </c>
      <c r="ES82" s="24">
        <f t="shared" si="139"/>
        <v>0</v>
      </c>
      <c r="ET82" s="3"/>
      <c r="EU82" s="26"/>
      <c r="EV82" s="24">
        <f t="shared" si="140"/>
        <v>0</v>
      </c>
      <c r="EW82" s="26"/>
      <c r="EX82" s="24">
        <f t="shared" si="141"/>
        <v>0</v>
      </c>
      <c r="EY82" s="24">
        <f t="shared" si="142"/>
        <v>0</v>
      </c>
      <c r="EZ82" s="3"/>
      <c r="FA82" s="26"/>
      <c r="FB82" s="24">
        <f t="shared" si="154"/>
        <v>0</v>
      </c>
      <c r="FC82" s="26"/>
      <c r="FD82" s="24">
        <f t="shared" si="155"/>
        <v>0</v>
      </c>
      <c r="FE82" s="24">
        <f t="shared" si="143"/>
        <v>0</v>
      </c>
      <c r="FF82" s="3"/>
      <c r="FG82" s="26"/>
      <c r="FH82" s="24">
        <f t="shared" si="144"/>
        <v>0</v>
      </c>
      <c r="FI82" s="26"/>
      <c r="FJ82" s="24">
        <f t="shared" si="156"/>
        <v>0</v>
      </c>
      <c r="FK82" s="24">
        <f t="shared" si="145"/>
        <v>0</v>
      </c>
    </row>
    <row r="83" spans="1:167" ht="12.75" customHeight="1" x14ac:dyDescent="0.15">
      <c r="A83" s="28"/>
      <c r="B83" s="28"/>
      <c r="C83" s="23"/>
      <c r="D83" s="29"/>
      <c r="E83" s="30"/>
      <c r="F83" s="55">
        <f t="shared" si="146"/>
        <v>0</v>
      </c>
      <c r="G83" s="55">
        <f>LARGE((Q83,W83,AC83,AI83,AO83,AU83,BA83,BG83,BM83,BS83,BY83,CE83,CK83,CQ83,CW83,DC83,DI83,DO83,DU83,EA83,EG83,EM83,ES83,EY83,FE83,FK83),2)</f>
        <v>0</v>
      </c>
      <c r="H83" s="55">
        <f>LARGE((Q83,W83,AC83,AI83,AO83,AU83,BA83,BG83,BM83,BS83,BY83,CE83,CK83,CQ83,CW83,DC83,DI83,DO83,DU83,EA83,EG83,EM83,ES83,EY83,FE83,FK83),3)</f>
        <v>0</v>
      </c>
      <c r="I83" s="55">
        <f t="shared" si="151"/>
        <v>0</v>
      </c>
      <c r="J83" s="64">
        <f t="shared" si="147"/>
        <v>29</v>
      </c>
      <c r="K83" s="30"/>
      <c r="L83" s="109"/>
      <c r="M83" s="85"/>
      <c r="N83" s="24">
        <f t="shared" si="152"/>
        <v>0</v>
      </c>
      <c r="O83" s="26"/>
      <c r="P83" s="24">
        <f t="shared" si="148"/>
        <v>0</v>
      </c>
      <c r="Q83" s="24">
        <f t="shared" si="153"/>
        <v>0</v>
      </c>
      <c r="R83" s="3"/>
      <c r="S83" s="26"/>
      <c r="T83" s="24">
        <f>_xlfn.XLOOKUP(S83,'[1]DM table'!$M$4:$M$103,'[1]DM table'!$N$4:$N$103,0)</f>
        <v>0</v>
      </c>
      <c r="U83" s="26"/>
      <c r="V83" s="24">
        <f t="shared" si="149"/>
        <v>0</v>
      </c>
      <c r="W83" s="24">
        <f t="shared" si="150"/>
        <v>0</v>
      </c>
      <c r="X83" s="3"/>
      <c r="Y83" s="26"/>
      <c r="Z83" s="24">
        <f>+_xlfn.XLOOKUP(Y83,'[1]DM table'!$M$4:$M$103,'[1]DM table'!$N$4:$N$103,0)</f>
        <v>0</v>
      </c>
      <c r="AA83" s="26"/>
      <c r="AB83" s="24">
        <f t="shared" si="85"/>
        <v>0</v>
      </c>
      <c r="AC83" s="24">
        <f t="shared" si="86"/>
        <v>0</v>
      </c>
      <c r="AD83" s="3"/>
      <c r="AE83" s="26"/>
      <c r="AF83" s="24">
        <f t="shared" si="87"/>
        <v>0</v>
      </c>
      <c r="AG83" s="26"/>
      <c r="AH83" s="24">
        <f t="shared" si="88"/>
        <v>0</v>
      </c>
      <c r="AI83" s="24">
        <f t="shared" si="89"/>
        <v>0</v>
      </c>
      <c r="AJ83" s="3"/>
      <c r="AK83" s="26"/>
      <c r="AL83" s="24">
        <f t="shared" si="90"/>
        <v>0</v>
      </c>
      <c r="AM83" s="26"/>
      <c r="AN83" s="24">
        <f t="shared" si="91"/>
        <v>0</v>
      </c>
      <c r="AO83" s="24">
        <f t="shared" si="92"/>
        <v>0</v>
      </c>
      <c r="AP83" s="3"/>
      <c r="AQ83" s="26"/>
      <c r="AR83" s="24">
        <f t="shared" si="93"/>
        <v>0</v>
      </c>
      <c r="AS83" s="26"/>
      <c r="AT83" s="24">
        <f t="shared" si="94"/>
        <v>0</v>
      </c>
      <c r="AU83" s="24">
        <f t="shared" si="95"/>
        <v>0</v>
      </c>
      <c r="AV83" s="3"/>
      <c r="AW83" s="26"/>
      <c r="AX83" s="24">
        <f>_xlfn.XLOOKUP(AW83,'[1]DM table'!$A$4:$A$103,'[1]DM table'!$B$4:$B$103,0)</f>
        <v>0</v>
      </c>
      <c r="AY83" s="26"/>
      <c r="AZ83" s="24">
        <f t="shared" si="96"/>
        <v>0</v>
      </c>
      <c r="BA83" s="24">
        <f t="shared" si="97"/>
        <v>0</v>
      </c>
      <c r="BB83" s="3"/>
      <c r="BC83" s="26"/>
      <c r="BD83" s="24">
        <f t="shared" si="98"/>
        <v>0</v>
      </c>
      <c r="BE83" s="26"/>
      <c r="BF83" s="24">
        <f t="shared" si="99"/>
        <v>0</v>
      </c>
      <c r="BG83" s="24">
        <f t="shared" si="100"/>
        <v>0</v>
      </c>
      <c r="BH83" s="3"/>
      <c r="BI83" s="26"/>
      <c r="BJ83" s="24">
        <f>_xlfn.XLOOKUP(BI83,'[1]DM table'!$AC$4:$AC$103,'[1]DM table'!$AD$4:$AD$103,0)</f>
        <v>0</v>
      </c>
      <c r="BK83" s="26"/>
      <c r="BL83" s="24">
        <f t="shared" si="101"/>
        <v>0</v>
      </c>
      <c r="BM83" s="24">
        <f t="shared" si="102"/>
        <v>0</v>
      </c>
      <c r="BN83" s="3"/>
      <c r="BO83" s="26"/>
      <c r="BP83" s="24">
        <f t="shared" si="103"/>
        <v>0</v>
      </c>
      <c r="BQ83" s="26"/>
      <c r="BR83" s="24">
        <f t="shared" si="104"/>
        <v>0</v>
      </c>
      <c r="BS83" s="24">
        <f t="shared" si="105"/>
        <v>0</v>
      </c>
      <c r="BT83" s="3"/>
      <c r="BU83" s="26"/>
      <c r="BV83" s="24">
        <f>_xlfn.XLOOKUP(BU83,'[1]DM table'!$U$4:$U$103,'[1]DM table'!$V$4:$V$103,0)</f>
        <v>0</v>
      </c>
      <c r="BW83" s="26"/>
      <c r="BX83" s="24">
        <f t="shared" si="106"/>
        <v>0</v>
      </c>
      <c r="BY83" s="24">
        <f t="shared" si="107"/>
        <v>0</v>
      </c>
      <c r="BZ83" s="3"/>
      <c r="CA83" s="26"/>
      <c r="CB83" s="24">
        <f t="shared" si="108"/>
        <v>0</v>
      </c>
      <c r="CC83" s="26"/>
      <c r="CD83" s="24">
        <f t="shared" si="109"/>
        <v>0</v>
      </c>
      <c r="CE83" s="24">
        <f t="shared" si="110"/>
        <v>0</v>
      </c>
      <c r="CF83" s="3"/>
      <c r="CG83" s="26"/>
      <c r="CH83" s="24">
        <f t="shared" si="111"/>
        <v>0</v>
      </c>
      <c r="CI83" s="26"/>
      <c r="CJ83" s="24">
        <f t="shared" si="112"/>
        <v>0</v>
      </c>
      <c r="CK83" s="24">
        <f t="shared" si="113"/>
        <v>0</v>
      </c>
      <c r="CL83" s="3"/>
      <c r="CM83" s="26"/>
      <c r="CN83" s="24">
        <f>_xlfn.XLOOKUP(CM83,'[1]DM table'!$A$4:$A$103,'[1]DM table'!$B$4:$B$103,0)</f>
        <v>0</v>
      </c>
      <c r="CO83" s="26"/>
      <c r="CP83" s="24">
        <f t="shared" si="114"/>
        <v>0</v>
      </c>
      <c r="CQ83" s="24">
        <f t="shared" si="115"/>
        <v>0</v>
      </c>
      <c r="CR83" s="3"/>
      <c r="CS83" s="26"/>
      <c r="CT83" s="24">
        <f t="shared" si="116"/>
        <v>0</v>
      </c>
      <c r="CU83" s="26"/>
      <c r="CV83" s="24">
        <f t="shared" si="117"/>
        <v>0</v>
      </c>
      <c r="CW83" s="24">
        <f t="shared" si="118"/>
        <v>0</v>
      </c>
      <c r="CX83" s="3"/>
      <c r="CY83" s="26"/>
      <c r="CZ83" s="24">
        <f t="shared" si="119"/>
        <v>0</v>
      </c>
      <c r="DA83" s="26"/>
      <c r="DB83" s="24">
        <f t="shared" si="120"/>
        <v>0</v>
      </c>
      <c r="DC83" s="24">
        <f t="shared" si="121"/>
        <v>0</v>
      </c>
      <c r="DD83" s="3"/>
      <c r="DE83" s="26"/>
      <c r="DF83" s="24">
        <f t="shared" si="122"/>
        <v>0</v>
      </c>
      <c r="DG83" s="26"/>
      <c r="DH83" s="24">
        <f t="shared" si="123"/>
        <v>0</v>
      </c>
      <c r="DI83" s="24">
        <f t="shared" si="124"/>
        <v>0</v>
      </c>
      <c r="DJ83" s="3"/>
      <c r="DK83" s="26"/>
      <c r="DL83" s="24">
        <f>_xlfn.XLOOKUP(DK83,'[1]DM table'!$A$4:$A$103,'[1]DM table'!$B$4:$B$103,0)</f>
        <v>0</v>
      </c>
      <c r="DM83" s="26"/>
      <c r="DN83" s="24">
        <f t="shared" si="125"/>
        <v>0</v>
      </c>
      <c r="DO83" s="24">
        <f t="shared" si="126"/>
        <v>0</v>
      </c>
      <c r="DP83" s="3"/>
      <c r="DQ83" s="26"/>
      <c r="DR83" s="24">
        <f t="shared" si="127"/>
        <v>0</v>
      </c>
      <c r="DS83" s="26"/>
      <c r="DT83" s="24">
        <f t="shared" si="128"/>
        <v>0</v>
      </c>
      <c r="DU83" s="24">
        <f t="shared" si="129"/>
        <v>0</v>
      </c>
      <c r="DV83" s="3"/>
      <c r="DW83" s="26"/>
      <c r="DX83" s="24">
        <f t="shared" si="130"/>
        <v>0</v>
      </c>
      <c r="DY83" s="26"/>
      <c r="DZ83" s="24">
        <f t="shared" si="131"/>
        <v>0</v>
      </c>
      <c r="EA83" s="24">
        <f t="shared" si="132"/>
        <v>0</v>
      </c>
      <c r="EB83" s="3"/>
      <c r="EC83" s="26"/>
      <c r="ED83" s="24">
        <f>_xlfn.XLOOKUP(EC83,'[1]DM table'!$A$4:$A$103,'[1]DM table'!$B$4:$B$103,0)</f>
        <v>0</v>
      </c>
      <c r="EE83" s="26"/>
      <c r="EF83" s="24">
        <f t="shared" si="133"/>
        <v>0</v>
      </c>
      <c r="EG83" s="24">
        <f t="shared" si="134"/>
        <v>0</v>
      </c>
      <c r="EH83" s="3"/>
      <c r="EI83" s="26"/>
      <c r="EJ83" s="24">
        <f t="shared" si="135"/>
        <v>0</v>
      </c>
      <c r="EK83" s="26"/>
      <c r="EL83" s="24">
        <f t="shared" si="136"/>
        <v>0</v>
      </c>
      <c r="EM83" s="24">
        <f t="shared" si="137"/>
        <v>0</v>
      </c>
      <c r="EN83" s="3"/>
      <c r="EO83" s="26"/>
      <c r="EP83" s="24">
        <f>_xlfn.XLOOKUP(EO83,'[1]DM table'!$E$4:$E$103,'[1]DM table'!$F$4:$F$103,0)</f>
        <v>0</v>
      </c>
      <c r="EQ83" s="26"/>
      <c r="ER83" s="24">
        <f t="shared" si="138"/>
        <v>0</v>
      </c>
      <c r="ES83" s="24">
        <f t="shared" si="139"/>
        <v>0</v>
      </c>
      <c r="ET83" s="3"/>
      <c r="EU83" s="26"/>
      <c r="EV83" s="24">
        <f t="shared" si="140"/>
        <v>0</v>
      </c>
      <c r="EW83" s="26"/>
      <c r="EX83" s="24">
        <f t="shared" si="141"/>
        <v>0</v>
      </c>
      <c r="EY83" s="24">
        <f t="shared" si="142"/>
        <v>0</v>
      </c>
      <c r="EZ83" s="3"/>
      <c r="FA83" s="26"/>
      <c r="FB83" s="24">
        <f t="shared" si="154"/>
        <v>0</v>
      </c>
      <c r="FC83" s="26"/>
      <c r="FD83" s="24">
        <f t="shared" si="155"/>
        <v>0</v>
      </c>
      <c r="FE83" s="24">
        <f t="shared" si="143"/>
        <v>0</v>
      </c>
      <c r="FF83" s="3"/>
      <c r="FG83" s="26"/>
      <c r="FH83" s="24">
        <f t="shared" si="144"/>
        <v>0</v>
      </c>
      <c r="FI83" s="26"/>
      <c r="FJ83" s="24">
        <f t="shared" si="156"/>
        <v>0</v>
      </c>
      <c r="FK83" s="24">
        <f t="shared" si="145"/>
        <v>0</v>
      </c>
    </row>
    <row r="84" spans="1:167" ht="12.75" customHeight="1" x14ac:dyDescent="0.15">
      <c r="A84" s="28"/>
      <c r="B84" s="28"/>
      <c r="C84" s="23"/>
      <c r="D84" s="29"/>
      <c r="E84" s="30"/>
      <c r="F84" s="55">
        <f t="shared" si="146"/>
        <v>0</v>
      </c>
      <c r="G84" s="55">
        <f>LARGE((Q84,W84,AC84,AI84,AO84,AU84,BA84,BG84,BM84,BS84,BY84,CE84,CK84,CQ84,CW84,DC84,DI84,DO84,DU84,EA84,EG84,EM84,ES84,EY84,FE84,FK84),2)</f>
        <v>0</v>
      </c>
      <c r="H84" s="55">
        <f>LARGE((Q84,W84,AC84,AI84,AO84,AU84,BA84,BG84,BM84,BS84,BY84,CE84,CK84,CQ84,CW84,DC84,DI84,DO84,DU84,EA84,EG84,EM84,ES84,EY84,FE84,FK84),3)</f>
        <v>0</v>
      </c>
      <c r="I84" s="55">
        <f t="shared" si="151"/>
        <v>0</v>
      </c>
      <c r="J84" s="64">
        <f t="shared" si="147"/>
        <v>29</v>
      </c>
      <c r="K84" s="30"/>
      <c r="L84" s="109"/>
      <c r="M84" s="85"/>
      <c r="N84" s="24">
        <f t="shared" si="152"/>
        <v>0</v>
      </c>
      <c r="O84" s="26"/>
      <c r="P84" s="24">
        <f t="shared" si="148"/>
        <v>0</v>
      </c>
      <c r="Q84" s="24">
        <f t="shared" si="153"/>
        <v>0</v>
      </c>
      <c r="R84" s="3"/>
      <c r="S84" s="26"/>
      <c r="T84" s="24">
        <f>_xlfn.XLOOKUP(S84,'[1]DM table'!$M$4:$M$103,'[1]DM table'!$N$4:$N$103,0)</f>
        <v>0</v>
      </c>
      <c r="U84" s="26"/>
      <c r="V84" s="24">
        <f t="shared" si="149"/>
        <v>0</v>
      </c>
      <c r="W84" s="24">
        <f t="shared" si="150"/>
        <v>0</v>
      </c>
      <c r="X84" s="3"/>
      <c r="Y84" s="26"/>
      <c r="Z84" s="24">
        <f>+_xlfn.XLOOKUP(Y84,'[1]DM table'!$M$4:$M$103,'[1]DM table'!$N$4:$N$103,0)</f>
        <v>0</v>
      </c>
      <c r="AA84" s="26"/>
      <c r="AB84" s="24">
        <f t="shared" si="85"/>
        <v>0</v>
      </c>
      <c r="AC84" s="24">
        <f t="shared" si="86"/>
        <v>0</v>
      </c>
      <c r="AD84" s="3"/>
      <c r="AE84" s="26"/>
      <c r="AF84" s="24">
        <f t="shared" si="87"/>
        <v>0</v>
      </c>
      <c r="AG84" s="26"/>
      <c r="AH84" s="24">
        <f t="shared" si="88"/>
        <v>0</v>
      </c>
      <c r="AI84" s="24">
        <f t="shared" si="89"/>
        <v>0</v>
      </c>
      <c r="AJ84" s="3"/>
      <c r="AK84" s="26"/>
      <c r="AL84" s="24">
        <f t="shared" si="90"/>
        <v>0</v>
      </c>
      <c r="AM84" s="26"/>
      <c r="AN84" s="24">
        <f t="shared" si="91"/>
        <v>0</v>
      </c>
      <c r="AO84" s="24">
        <f t="shared" si="92"/>
        <v>0</v>
      </c>
      <c r="AP84" s="3"/>
      <c r="AQ84" s="26"/>
      <c r="AR84" s="24">
        <f t="shared" si="93"/>
        <v>0</v>
      </c>
      <c r="AS84" s="26"/>
      <c r="AT84" s="24">
        <f t="shared" si="94"/>
        <v>0</v>
      </c>
      <c r="AU84" s="24">
        <f t="shared" si="95"/>
        <v>0</v>
      </c>
      <c r="AV84" s="3"/>
      <c r="AW84" s="26"/>
      <c r="AX84" s="24">
        <f>_xlfn.XLOOKUP(AW84,'[1]DM table'!$A$4:$A$103,'[1]DM table'!$B$4:$B$103,0)</f>
        <v>0</v>
      </c>
      <c r="AY84" s="26"/>
      <c r="AZ84" s="24">
        <f t="shared" si="96"/>
        <v>0</v>
      </c>
      <c r="BA84" s="24">
        <f t="shared" si="97"/>
        <v>0</v>
      </c>
      <c r="BB84" s="3"/>
      <c r="BC84" s="26"/>
      <c r="BD84" s="24">
        <f t="shared" si="98"/>
        <v>0</v>
      </c>
      <c r="BE84" s="26"/>
      <c r="BF84" s="24">
        <f t="shared" si="99"/>
        <v>0</v>
      </c>
      <c r="BG84" s="24">
        <f t="shared" si="100"/>
        <v>0</v>
      </c>
      <c r="BH84" s="3"/>
      <c r="BI84" s="26"/>
      <c r="BJ84" s="24">
        <f>_xlfn.XLOOKUP(BI84,'[1]DM table'!$AC$4:$AC$103,'[1]DM table'!$AD$4:$AD$103,0)</f>
        <v>0</v>
      </c>
      <c r="BK84" s="26"/>
      <c r="BL84" s="24">
        <f t="shared" si="101"/>
        <v>0</v>
      </c>
      <c r="BM84" s="24">
        <f t="shared" si="102"/>
        <v>0</v>
      </c>
      <c r="BN84" s="3"/>
      <c r="BO84" s="26"/>
      <c r="BP84" s="24">
        <f t="shared" si="103"/>
        <v>0</v>
      </c>
      <c r="BQ84" s="26"/>
      <c r="BR84" s="24">
        <f t="shared" si="104"/>
        <v>0</v>
      </c>
      <c r="BS84" s="24">
        <f t="shared" si="105"/>
        <v>0</v>
      </c>
      <c r="BT84" s="3"/>
      <c r="BU84" s="26"/>
      <c r="BV84" s="24">
        <f>_xlfn.XLOOKUP(BU84,'[1]DM table'!$U$4:$U$103,'[1]DM table'!$V$4:$V$103,0)</f>
        <v>0</v>
      </c>
      <c r="BW84" s="26"/>
      <c r="BX84" s="24">
        <f t="shared" si="106"/>
        <v>0</v>
      </c>
      <c r="BY84" s="24">
        <f t="shared" si="107"/>
        <v>0</v>
      </c>
      <c r="BZ84" s="3"/>
      <c r="CA84" s="26"/>
      <c r="CB84" s="24">
        <f t="shared" si="108"/>
        <v>0</v>
      </c>
      <c r="CC84" s="26"/>
      <c r="CD84" s="24">
        <f t="shared" si="109"/>
        <v>0</v>
      </c>
      <c r="CE84" s="24">
        <f t="shared" si="110"/>
        <v>0</v>
      </c>
      <c r="CF84" s="3"/>
      <c r="CG84" s="26"/>
      <c r="CH84" s="24">
        <f t="shared" si="111"/>
        <v>0</v>
      </c>
      <c r="CI84" s="26"/>
      <c r="CJ84" s="24">
        <f t="shared" si="112"/>
        <v>0</v>
      </c>
      <c r="CK84" s="24">
        <f t="shared" si="113"/>
        <v>0</v>
      </c>
      <c r="CL84" s="3"/>
      <c r="CM84" s="26"/>
      <c r="CN84" s="24">
        <f>_xlfn.XLOOKUP(CM84,'[1]DM table'!$A$4:$A$103,'[1]DM table'!$B$4:$B$103,0)</f>
        <v>0</v>
      </c>
      <c r="CO84" s="26"/>
      <c r="CP84" s="24">
        <f t="shared" si="114"/>
        <v>0</v>
      </c>
      <c r="CQ84" s="24">
        <f t="shared" si="115"/>
        <v>0</v>
      </c>
      <c r="CR84" s="3"/>
      <c r="CS84" s="26"/>
      <c r="CT84" s="24">
        <f t="shared" si="116"/>
        <v>0</v>
      </c>
      <c r="CU84" s="26"/>
      <c r="CV84" s="24">
        <f t="shared" si="117"/>
        <v>0</v>
      </c>
      <c r="CW84" s="24">
        <f t="shared" si="118"/>
        <v>0</v>
      </c>
      <c r="CX84" s="3"/>
      <c r="CY84" s="26"/>
      <c r="CZ84" s="24">
        <f t="shared" si="119"/>
        <v>0</v>
      </c>
      <c r="DA84" s="26"/>
      <c r="DB84" s="24">
        <f t="shared" si="120"/>
        <v>0</v>
      </c>
      <c r="DC84" s="24">
        <f t="shared" si="121"/>
        <v>0</v>
      </c>
      <c r="DD84" s="3"/>
      <c r="DE84" s="26"/>
      <c r="DF84" s="24">
        <f t="shared" si="122"/>
        <v>0</v>
      </c>
      <c r="DG84" s="26"/>
      <c r="DH84" s="24">
        <f t="shared" si="123"/>
        <v>0</v>
      </c>
      <c r="DI84" s="24">
        <f t="shared" si="124"/>
        <v>0</v>
      </c>
      <c r="DJ84" s="3"/>
      <c r="DK84" s="26"/>
      <c r="DL84" s="24">
        <f>_xlfn.XLOOKUP(DK84,'[1]DM table'!$A$4:$A$103,'[1]DM table'!$B$4:$B$103,0)</f>
        <v>0</v>
      </c>
      <c r="DM84" s="26"/>
      <c r="DN84" s="24">
        <f t="shared" si="125"/>
        <v>0</v>
      </c>
      <c r="DO84" s="24">
        <f t="shared" si="126"/>
        <v>0</v>
      </c>
      <c r="DP84" s="3"/>
      <c r="DQ84" s="26"/>
      <c r="DR84" s="24">
        <f t="shared" si="127"/>
        <v>0</v>
      </c>
      <c r="DS84" s="26"/>
      <c r="DT84" s="24">
        <f t="shared" si="128"/>
        <v>0</v>
      </c>
      <c r="DU84" s="24">
        <f t="shared" si="129"/>
        <v>0</v>
      </c>
      <c r="DV84" s="3"/>
      <c r="DW84" s="26"/>
      <c r="DX84" s="24">
        <f t="shared" si="130"/>
        <v>0</v>
      </c>
      <c r="DY84" s="26"/>
      <c r="DZ84" s="24">
        <f t="shared" si="131"/>
        <v>0</v>
      </c>
      <c r="EA84" s="24">
        <f t="shared" si="132"/>
        <v>0</v>
      </c>
      <c r="EB84" s="3"/>
      <c r="EC84" s="26"/>
      <c r="ED84" s="24">
        <f>_xlfn.XLOOKUP(EC84,'[1]DM table'!$A$4:$A$103,'[1]DM table'!$B$4:$B$103,0)</f>
        <v>0</v>
      </c>
      <c r="EE84" s="26"/>
      <c r="EF84" s="24">
        <f t="shared" si="133"/>
        <v>0</v>
      </c>
      <c r="EG84" s="24">
        <f t="shared" si="134"/>
        <v>0</v>
      </c>
      <c r="EH84" s="3"/>
      <c r="EI84" s="26"/>
      <c r="EJ84" s="24">
        <f t="shared" si="135"/>
        <v>0</v>
      </c>
      <c r="EK84" s="26"/>
      <c r="EL84" s="24">
        <f t="shared" si="136"/>
        <v>0</v>
      </c>
      <c r="EM84" s="24">
        <f t="shared" si="137"/>
        <v>0</v>
      </c>
      <c r="EN84" s="3"/>
      <c r="EO84" s="26"/>
      <c r="EP84" s="24">
        <f>_xlfn.XLOOKUP(EO84,'[1]DM table'!$E$4:$E$103,'[1]DM table'!$F$4:$F$103,0)</f>
        <v>0</v>
      </c>
      <c r="EQ84" s="26"/>
      <c r="ER84" s="24">
        <f t="shared" si="138"/>
        <v>0</v>
      </c>
      <c r="ES84" s="24">
        <f t="shared" si="139"/>
        <v>0</v>
      </c>
      <c r="ET84" s="3"/>
      <c r="EU84" s="26"/>
      <c r="EV84" s="24">
        <f t="shared" si="140"/>
        <v>0</v>
      </c>
      <c r="EW84" s="26"/>
      <c r="EX84" s="24">
        <f t="shared" si="141"/>
        <v>0</v>
      </c>
      <c r="EY84" s="24">
        <f t="shared" si="142"/>
        <v>0</v>
      </c>
      <c r="EZ84" s="3"/>
      <c r="FA84" s="26"/>
      <c r="FB84" s="24">
        <f t="shared" si="154"/>
        <v>0</v>
      </c>
      <c r="FC84" s="26"/>
      <c r="FD84" s="24">
        <f t="shared" si="155"/>
        <v>0</v>
      </c>
      <c r="FE84" s="24">
        <f t="shared" si="143"/>
        <v>0</v>
      </c>
      <c r="FF84" s="3"/>
      <c r="FG84" s="26"/>
      <c r="FH84" s="24">
        <f t="shared" si="144"/>
        <v>0</v>
      </c>
      <c r="FI84" s="26"/>
      <c r="FJ84" s="24">
        <f t="shared" si="156"/>
        <v>0</v>
      </c>
      <c r="FK84" s="24">
        <f t="shared" si="145"/>
        <v>0</v>
      </c>
    </row>
    <row r="85" spans="1:167" ht="12.75" customHeight="1" x14ac:dyDescent="0.15">
      <c r="A85" s="28"/>
      <c r="B85" s="28"/>
      <c r="C85" s="23"/>
      <c r="D85" s="29"/>
      <c r="E85" s="31"/>
      <c r="F85" s="55">
        <f t="shared" si="146"/>
        <v>0</v>
      </c>
      <c r="G85" s="55">
        <f>LARGE((Q85,W85,AC85,AI85,AO85,AU85,BA85,BG85,BM85,BS85,BY85,CE85,CK85,CQ85,CW85,DC85,DI85,DO85,DU85,EA85,EG85,EM85,ES85,EY85,FE85,FK85),2)</f>
        <v>0</v>
      </c>
      <c r="H85" s="55">
        <f>LARGE((Q85,W85,AC85,AI85,AO85,AU85,BA85,BG85,BM85,BS85,BY85,CE85,CK85,CQ85,CW85,DC85,DI85,DO85,DU85,EA85,EG85,EM85,ES85,EY85,FE85,FK85),3)</f>
        <v>0</v>
      </c>
      <c r="I85" s="55">
        <f t="shared" si="151"/>
        <v>0</v>
      </c>
      <c r="J85" s="64">
        <f t="shared" si="147"/>
        <v>29</v>
      </c>
      <c r="K85" s="30"/>
      <c r="L85" s="109"/>
      <c r="M85" s="85"/>
      <c r="N85" s="24">
        <f t="shared" si="152"/>
        <v>0</v>
      </c>
      <c r="O85" s="26"/>
      <c r="P85" s="24">
        <f t="shared" si="148"/>
        <v>0</v>
      </c>
      <c r="Q85" s="24">
        <f t="shared" si="153"/>
        <v>0</v>
      </c>
      <c r="R85" s="3"/>
      <c r="S85" s="26"/>
      <c r="T85" s="24">
        <f>_xlfn.XLOOKUP(S85,'[1]DM table'!$M$4:$M$103,'[1]DM table'!$N$4:$N$103,0)</f>
        <v>0</v>
      </c>
      <c r="U85" s="26"/>
      <c r="V85" s="24">
        <f t="shared" si="149"/>
        <v>0</v>
      </c>
      <c r="W85" s="24">
        <f t="shared" si="150"/>
        <v>0</v>
      </c>
      <c r="X85" s="3"/>
      <c r="Y85" s="26"/>
      <c r="Z85" s="24">
        <f>+_xlfn.XLOOKUP(Y85,'[1]DM table'!$M$4:$M$103,'[1]DM table'!$N$4:$N$103,0)</f>
        <v>0</v>
      </c>
      <c r="AA85" s="26"/>
      <c r="AB85" s="24">
        <f t="shared" si="85"/>
        <v>0</v>
      </c>
      <c r="AC85" s="24">
        <f t="shared" si="86"/>
        <v>0</v>
      </c>
      <c r="AD85" s="3"/>
      <c r="AE85" s="26"/>
      <c r="AF85" s="24">
        <f t="shared" si="87"/>
        <v>0</v>
      </c>
      <c r="AG85" s="26"/>
      <c r="AH85" s="24">
        <f t="shared" si="88"/>
        <v>0</v>
      </c>
      <c r="AI85" s="24">
        <f t="shared" si="89"/>
        <v>0</v>
      </c>
      <c r="AJ85" s="3"/>
      <c r="AK85" s="26"/>
      <c r="AL85" s="24">
        <f t="shared" si="90"/>
        <v>0</v>
      </c>
      <c r="AM85" s="26"/>
      <c r="AN85" s="24">
        <f t="shared" si="91"/>
        <v>0</v>
      </c>
      <c r="AO85" s="24">
        <f t="shared" si="92"/>
        <v>0</v>
      </c>
      <c r="AP85" s="3"/>
      <c r="AQ85" s="26"/>
      <c r="AR85" s="24">
        <f t="shared" si="93"/>
        <v>0</v>
      </c>
      <c r="AS85" s="26"/>
      <c r="AT85" s="24">
        <f t="shared" si="94"/>
        <v>0</v>
      </c>
      <c r="AU85" s="24">
        <f t="shared" si="95"/>
        <v>0</v>
      </c>
      <c r="AV85" s="3"/>
      <c r="AW85" s="26"/>
      <c r="AX85" s="24">
        <f>_xlfn.XLOOKUP(AW85,'[1]DM table'!$A$4:$A$103,'[1]DM table'!$B$4:$B$103,0)</f>
        <v>0</v>
      </c>
      <c r="AY85" s="26"/>
      <c r="AZ85" s="24">
        <f t="shared" si="96"/>
        <v>0</v>
      </c>
      <c r="BA85" s="24">
        <f t="shared" si="97"/>
        <v>0</v>
      </c>
      <c r="BB85" s="3"/>
      <c r="BC85" s="26"/>
      <c r="BD85" s="24">
        <f t="shared" si="98"/>
        <v>0</v>
      </c>
      <c r="BE85" s="26"/>
      <c r="BF85" s="24">
        <f t="shared" si="99"/>
        <v>0</v>
      </c>
      <c r="BG85" s="24">
        <f t="shared" si="100"/>
        <v>0</v>
      </c>
      <c r="BH85" s="3"/>
      <c r="BI85" s="26"/>
      <c r="BJ85" s="24">
        <f>_xlfn.XLOOKUP(BI85,'[1]DM table'!$AC$4:$AC$103,'[1]DM table'!$AD$4:$AD$103,0)</f>
        <v>0</v>
      </c>
      <c r="BK85" s="26"/>
      <c r="BL85" s="24">
        <f t="shared" si="101"/>
        <v>0</v>
      </c>
      <c r="BM85" s="24">
        <f t="shared" si="102"/>
        <v>0</v>
      </c>
      <c r="BN85" s="3"/>
      <c r="BO85" s="26"/>
      <c r="BP85" s="24">
        <f t="shared" si="103"/>
        <v>0</v>
      </c>
      <c r="BQ85" s="26"/>
      <c r="BR85" s="24">
        <f t="shared" si="104"/>
        <v>0</v>
      </c>
      <c r="BS85" s="24">
        <f t="shared" si="105"/>
        <v>0</v>
      </c>
      <c r="BT85" s="3"/>
      <c r="BU85" s="26"/>
      <c r="BV85" s="24">
        <f t="shared" ref="BV85:BV91" si="157">IF(BU85&gt;0,BU85/BU$10*1000*BU$9,0)</f>
        <v>0</v>
      </c>
      <c r="BW85" s="26"/>
      <c r="BX85" s="24">
        <f t="shared" si="106"/>
        <v>0</v>
      </c>
      <c r="BY85" s="24">
        <f t="shared" si="107"/>
        <v>0</v>
      </c>
      <c r="BZ85" s="3"/>
      <c r="CA85" s="26"/>
      <c r="CB85" s="24">
        <f t="shared" si="108"/>
        <v>0</v>
      </c>
      <c r="CC85" s="26"/>
      <c r="CD85" s="24">
        <f t="shared" si="109"/>
        <v>0</v>
      </c>
      <c r="CE85" s="24">
        <f t="shared" si="110"/>
        <v>0</v>
      </c>
      <c r="CF85" s="3"/>
      <c r="CG85" s="26"/>
      <c r="CH85" s="24">
        <f t="shared" si="111"/>
        <v>0</v>
      </c>
      <c r="CI85" s="26"/>
      <c r="CJ85" s="24">
        <f t="shared" si="112"/>
        <v>0</v>
      </c>
      <c r="CK85" s="24">
        <f t="shared" si="113"/>
        <v>0</v>
      </c>
      <c r="CL85" s="3"/>
      <c r="CM85" s="26"/>
      <c r="CN85" s="24">
        <f>_xlfn.XLOOKUP(CM85,'[1]DM table'!$A$4:$A$103,'[1]DM table'!$B$4:$B$103,0)</f>
        <v>0</v>
      </c>
      <c r="CO85" s="26"/>
      <c r="CP85" s="24">
        <f t="shared" si="114"/>
        <v>0</v>
      </c>
      <c r="CQ85" s="24">
        <f t="shared" si="115"/>
        <v>0</v>
      </c>
      <c r="CR85" s="3"/>
      <c r="CS85" s="26"/>
      <c r="CT85" s="24">
        <f t="shared" si="116"/>
        <v>0</v>
      </c>
      <c r="CU85" s="26"/>
      <c r="CV85" s="24">
        <f t="shared" si="117"/>
        <v>0</v>
      </c>
      <c r="CW85" s="24">
        <f t="shared" si="118"/>
        <v>0</v>
      </c>
      <c r="CX85" s="3"/>
      <c r="CY85" s="26"/>
      <c r="CZ85" s="24">
        <f t="shared" si="119"/>
        <v>0</v>
      </c>
      <c r="DA85" s="26"/>
      <c r="DB85" s="24">
        <f t="shared" si="120"/>
        <v>0</v>
      </c>
      <c r="DC85" s="24">
        <f t="shared" si="121"/>
        <v>0</v>
      </c>
      <c r="DD85" s="3"/>
      <c r="DE85" s="26"/>
      <c r="DF85" s="24">
        <f t="shared" si="122"/>
        <v>0</v>
      </c>
      <c r="DG85" s="26"/>
      <c r="DH85" s="24">
        <f t="shared" si="123"/>
        <v>0</v>
      </c>
      <c r="DI85" s="24">
        <f t="shared" si="124"/>
        <v>0</v>
      </c>
      <c r="DJ85" s="3"/>
      <c r="DK85" s="26"/>
      <c r="DL85" s="24">
        <f>_xlfn.XLOOKUP(DK85,'[1]DM table'!$A$4:$A$103,'[1]DM table'!$B$4:$B$103,0)</f>
        <v>0</v>
      </c>
      <c r="DM85" s="26"/>
      <c r="DN85" s="24">
        <f t="shared" si="125"/>
        <v>0</v>
      </c>
      <c r="DO85" s="24">
        <f t="shared" si="126"/>
        <v>0</v>
      </c>
      <c r="DP85" s="3"/>
      <c r="DQ85" s="26"/>
      <c r="DR85" s="24">
        <f t="shared" si="127"/>
        <v>0</v>
      </c>
      <c r="DS85" s="26"/>
      <c r="DT85" s="24">
        <f t="shared" si="128"/>
        <v>0</v>
      </c>
      <c r="DU85" s="24">
        <f t="shared" si="129"/>
        <v>0</v>
      </c>
      <c r="DV85" s="3"/>
      <c r="DW85" s="26"/>
      <c r="DX85" s="24">
        <f t="shared" si="130"/>
        <v>0</v>
      </c>
      <c r="DY85" s="26"/>
      <c r="DZ85" s="24">
        <f t="shared" si="131"/>
        <v>0</v>
      </c>
      <c r="EA85" s="24">
        <f t="shared" si="132"/>
        <v>0</v>
      </c>
      <c r="EB85" s="3"/>
      <c r="EC85" s="26"/>
      <c r="ED85" s="24">
        <f>_xlfn.XLOOKUP(EC85,'[1]DM table'!$A$4:$A$103,'[1]DM table'!$B$4:$B$103,0)</f>
        <v>0</v>
      </c>
      <c r="EE85" s="26"/>
      <c r="EF85" s="24">
        <f t="shared" si="133"/>
        <v>0</v>
      </c>
      <c r="EG85" s="24">
        <f t="shared" si="134"/>
        <v>0</v>
      </c>
      <c r="EH85" s="3"/>
      <c r="EI85" s="26"/>
      <c r="EJ85" s="24">
        <f t="shared" si="135"/>
        <v>0</v>
      </c>
      <c r="EK85" s="26"/>
      <c r="EL85" s="24">
        <f t="shared" si="136"/>
        <v>0</v>
      </c>
      <c r="EM85" s="24">
        <f t="shared" si="137"/>
        <v>0</v>
      </c>
      <c r="EN85" s="3"/>
      <c r="EO85" s="26"/>
      <c r="EP85" s="24">
        <f>_xlfn.XLOOKUP(EO85,'[1]DM table'!$E$4:$E$103,'[1]DM table'!$F$4:$F$103,0)</f>
        <v>0</v>
      </c>
      <c r="EQ85" s="26"/>
      <c r="ER85" s="24">
        <f t="shared" si="138"/>
        <v>0</v>
      </c>
      <c r="ES85" s="24">
        <f t="shared" si="139"/>
        <v>0</v>
      </c>
      <c r="ET85" s="3"/>
      <c r="EU85" s="26"/>
      <c r="EV85" s="24">
        <f t="shared" si="140"/>
        <v>0</v>
      </c>
      <c r="EW85" s="26"/>
      <c r="EX85" s="24">
        <f t="shared" si="141"/>
        <v>0</v>
      </c>
      <c r="EY85" s="24">
        <f t="shared" si="142"/>
        <v>0</v>
      </c>
      <c r="EZ85" s="3"/>
      <c r="FA85" s="26"/>
      <c r="FB85" s="24">
        <f t="shared" si="154"/>
        <v>0</v>
      </c>
      <c r="FC85" s="26"/>
      <c r="FD85" s="24">
        <f t="shared" si="155"/>
        <v>0</v>
      </c>
      <c r="FE85" s="24">
        <f t="shared" si="143"/>
        <v>0</v>
      </c>
      <c r="FF85" s="3"/>
      <c r="FG85" s="26"/>
      <c r="FH85" s="24">
        <f t="shared" si="144"/>
        <v>0</v>
      </c>
      <c r="FI85" s="26"/>
      <c r="FJ85" s="24">
        <f t="shared" si="156"/>
        <v>0</v>
      </c>
      <c r="FK85" s="24">
        <f t="shared" si="145"/>
        <v>0</v>
      </c>
    </row>
    <row r="86" spans="1:167" ht="12.75" customHeight="1" x14ac:dyDescent="0.15">
      <c r="A86" s="28"/>
      <c r="B86" s="28"/>
      <c r="C86" s="23"/>
      <c r="D86" s="29"/>
      <c r="E86" s="31"/>
      <c r="F86" s="55">
        <f t="shared" ref="F86:F105" si="158">MAX(Q86,W86,AC86,AI86,AO86,AU86,BA86,BG86,BM86,BS86,BY86,CE86,CK86,CQ86,CW86,DC86,DI86,DO86,DU86,EA86,EG86,EM86,ES86,EY86,FE86,FK86)</f>
        <v>0</v>
      </c>
      <c r="G86" s="55">
        <f>LARGE((Q86,W86,AC86,AI86,AO86,AU86,BA86,BG86,BM86,BS86,BY86,CE86,CK86,CQ86,CW86,DC86,DI86,DO86,DU86,EA86,EG86,EM86,ES86,EY86,FE86,FK86),2)</f>
        <v>0</v>
      </c>
      <c r="H86" s="55">
        <f>LARGE((Q86,W86,AC86,AI86,AO86,AU86,BA86,BG86,BM86,BS86,BY86,CE86,CK86,CQ86,CW86,DC86,DI86,DO86,DU86,EA86,EG86,EM86,ES86,EY86,FE86,FK86),3)</f>
        <v>0</v>
      </c>
      <c r="I86" s="55">
        <f t="shared" si="151"/>
        <v>0</v>
      </c>
      <c r="J86" s="64">
        <f t="shared" si="147"/>
        <v>29</v>
      </c>
      <c r="K86" s="31"/>
      <c r="L86" s="109"/>
      <c r="M86" s="85"/>
      <c r="N86" s="24">
        <f t="shared" si="152"/>
        <v>0</v>
      </c>
      <c r="O86" s="26"/>
      <c r="P86" s="24">
        <f t="shared" si="148"/>
        <v>0</v>
      </c>
      <c r="Q86" s="24">
        <f t="shared" si="153"/>
        <v>0</v>
      </c>
      <c r="R86" s="3"/>
      <c r="S86" s="26"/>
      <c r="T86" s="24">
        <f>_xlfn.XLOOKUP(S86,'[1]DM table'!$M$4:$M$103,'[1]DM table'!$N$4:$N$103,0)</f>
        <v>0</v>
      </c>
      <c r="U86" s="26"/>
      <c r="V86" s="24">
        <f t="shared" si="149"/>
        <v>0</v>
      </c>
      <c r="W86" s="24">
        <f t="shared" si="150"/>
        <v>0</v>
      </c>
      <c r="X86" s="3"/>
      <c r="Y86" s="26"/>
      <c r="Z86" s="24">
        <f t="shared" ref="Z86:Z91" si="159">IF(Y86&gt;0,Y86/Y$10*1000*Y$9,0)</f>
        <v>0</v>
      </c>
      <c r="AA86" s="26"/>
      <c r="AB86" s="24">
        <f t="shared" si="85"/>
        <v>0</v>
      </c>
      <c r="AC86" s="24">
        <f t="shared" si="86"/>
        <v>0</v>
      </c>
      <c r="AD86" s="3"/>
      <c r="AE86" s="26"/>
      <c r="AF86" s="24">
        <f t="shared" si="87"/>
        <v>0</v>
      </c>
      <c r="AG86" s="26"/>
      <c r="AH86" s="24">
        <f t="shared" si="88"/>
        <v>0</v>
      </c>
      <c r="AI86" s="24">
        <f t="shared" si="89"/>
        <v>0</v>
      </c>
      <c r="AJ86" s="3"/>
      <c r="AK86" s="26"/>
      <c r="AL86" s="24">
        <f t="shared" si="90"/>
        <v>0</v>
      </c>
      <c r="AM86" s="26"/>
      <c r="AN86" s="24">
        <f t="shared" si="91"/>
        <v>0</v>
      </c>
      <c r="AO86" s="24">
        <f t="shared" si="92"/>
        <v>0</v>
      </c>
      <c r="AP86" s="3"/>
      <c r="AQ86" s="26"/>
      <c r="AR86" s="24">
        <f t="shared" si="93"/>
        <v>0</v>
      </c>
      <c r="AS86" s="26"/>
      <c r="AT86" s="24">
        <f t="shared" si="94"/>
        <v>0</v>
      </c>
      <c r="AU86" s="24">
        <f t="shared" si="95"/>
        <v>0</v>
      </c>
      <c r="AV86" s="3"/>
      <c r="AW86" s="26"/>
      <c r="AX86" s="24">
        <f>_xlfn.XLOOKUP(AW86,'[1]DM table'!$A$4:$A$103,'[1]DM table'!$B$4:$B$103,0)</f>
        <v>0</v>
      </c>
      <c r="AY86" s="26"/>
      <c r="AZ86" s="24">
        <f t="shared" si="96"/>
        <v>0</v>
      </c>
      <c r="BA86" s="24">
        <f t="shared" si="97"/>
        <v>0</v>
      </c>
      <c r="BB86" s="3"/>
      <c r="BC86" s="26"/>
      <c r="BD86" s="24">
        <f t="shared" si="98"/>
        <v>0</v>
      </c>
      <c r="BE86" s="26"/>
      <c r="BF86" s="24">
        <f t="shared" si="99"/>
        <v>0</v>
      </c>
      <c r="BG86" s="24">
        <f t="shared" si="100"/>
        <v>0</v>
      </c>
      <c r="BH86" s="3"/>
      <c r="BI86" s="26"/>
      <c r="BJ86" s="24">
        <f>_xlfn.XLOOKUP(BI86,'[1]DM table'!$AC$4:$AC$103,'[1]DM table'!$AD$4:$AD$103,0)</f>
        <v>0</v>
      </c>
      <c r="BK86" s="26"/>
      <c r="BL86" s="24">
        <f t="shared" si="101"/>
        <v>0</v>
      </c>
      <c r="BM86" s="24">
        <f t="shared" si="102"/>
        <v>0</v>
      </c>
      <c r="BN86" s="3"/>
      <c r="BO86" s="26"/>
      <c r="BP86" s="24">
        <f t="shared" si="103"/>
        <v>0</v>
      </c>
      <c r="BQ86" s="26"/>
      <c r="BR86" s="24">
        <f t="shared" si="104"/>
        <v>0</v>
      </c>
      <c r="BS86" s="24">
        <f t="shared" si="105"/>
        <v>0</v>
      </c>
      <c r="BT86" s="3"/>
      <c r="BU86" s="26"/>
      <c r="BV86" s="24">
        <f t="shared" si="157"/>
        <v>0</v>
      </c>
      <c r="BW86" s="26"/>
      <c r="BX86" s="24">
        <f t="shared" si="106"/>
        <v>0</v>
      </c>
      <c r="BY86" s="24">
        <f t="shared" si="107"/>
        <v>0</v>
      </c>
      <c r="BZ86" s="3"/>
      <c r="CA86" s="26"/>
      <c r="CB86" s="24">
        <f t="shared" si="108"/>
        <v>0</v>
      </c>
      <c r="CC86" s="26"/>
      <c r="CD86" s="24">
        <f t="shared" si="109"/>
        <v>0</v>
      </c>
      <c r="CE86" s="24">
        <f t="shared" si="110"/>
        <v>0</v>
      </c>
      <c r="CF86" s="3"/>
      <c r="CG86" s="26"/>
      <c r="CH86" s="24">
        <f t="shared" si="111"/>
        <v>0</v>
      </c>
      <c r="CI86" s="26"/>
      <c r="CJ86" s="24">
        <f t="shared" si="112"/>
        <v>0</v>
      </c>
      <c r="CK86" s="24">
        <f t="shared" si="113"/>
        <v>0</v>
      </c>
      <c r="CL86" s="3"/>
      <c r="CM86" s="26"/>
      <c r="CN86" s="24">
        <f t="shared" ref="CN86:CN91" si="160">IF(CM86&gt;0,CM86/CM$10*1000*CM$9,0)</f>
        <v>0</v>
      </c>
      <c r="CO86" s="26"/>
      <c r="CP86" s="24">
        <f t="shared" si="114"/>
        <v>0</v>
      </c>
      <c r="CQ86" s="24">
        <f t="shared" si="115"/>
        <v>0</v>
      </c>
      <c r="CR86" s="3"/>
      <c r="CS86" s="26"/>
      <c r="CT86" s="24">
        <f t="shared" si="116"/>
        <v>0</v>
      </c>
      <c r="CU86" s="26"/>
      <c r="CV86" s="24">
        <f t="shared" si="117"/>
        <v>0</v>
      </c>
      <c r="CW86" s="24">
        <f t="shared" si="118"/>
        <v>0</v>
      </c>
      <c r="CX86" s="3"/>
      <c r="CY86" s="26"/>
      <c r="CZ86" s="24">
        <f t="shared" si="119"/>
        <v>0</v>
      </c>
      <c r="DA86" s="26"/>
      <c r="DB86" s="24">
        <f t="shared" si="120"/>
        <v>0</v>
      </c>
      <c r="DC86" s="24">
        <f t="shared" si="121"/>
        <v>0</v>
      </c>
      <c r="DD86" s="3"/>
      <c r="DE86" s="26"/>
      <c r="DF86" s="24">
        <f t="shared" si="122"/>
        <v>0</v>
      </c>
      <c r="DG86" s="26"/>
      <c r="DH86" s="24">
        <f t="shared" si="123"/>
        <v>0</v>
      </c>
      <c r="DI86" s="24">
        <f t="shared" si="124"/>
        <v>0</v>
      </c>
      <c r="DJ86" s="3"/>
      <c r="DK86" s="26"/>
      <c r="DL86" s="24">
        <f>_xlfn.XLOOKUP(DK86,'[1]DM table'!$A$4:$A$103,'[1]DM table'!$B$4:$B$103,0)</f>
        <v>0</v>
      </c>
      <c r="DM86" s="26"/>
      <c r="DN86" s="24">
        <f t="shared" si="125"/>
        <v>0</v>
      </c>
      <c r="DO86" s="24">
        <f t="shared" si="126"/>
        <v>0</v>
      </c>
      <c r="DP86" s="3"/>
      <c r="DQ86" s="26"/>
      <c r="DR86" s="24">
        <f t="shared" si="127"/>
        <v>0</v>
      </c>
      <c r="DS86" s="26"/>
      <c r="DT86" s="24">
        <f t="shared" si="128"/>
        <v>0</v>
      </c>
      <c r="DU86" s="24">
        <f t="shared" si="129"/>
        <v>0</v>
      </c>
      <c r="DV86" s="3"/>
      <c r="DW86" s="26"/>
      <c r="DX86" s="24">
        <f t="shared" si="130"/>
        <v>0</v>
      </c>
      <c r="DY86" s="26"/>
      <c r="DZ86" s="24">
        <f t="shared" si="131"/>
        <v>0</v>
      </c>
      <c r="EA86" s="24">
        <f t="shared" si="132"/>
        <v>0</v>
      </c>
      <c r="EB86" s="3"/>
      <c r="EC86" s="26"/>
      <c r="ED86" s="24">
        <f>_xlfn.XLOOKUP(EC86,'[1]DM table'!$A$4:$A$103,'[1]DM table'!$B$4:$B$103,0)</f>
        <v>0</v>
      </c>
      <c r="EE86" s="26"/>
      <c r="EF86" s="24">
        <f t="shared" si="133"/>
        <v>0</v>
      </c>
      <c r="EG86" s="24">
        <f t="shared" si="134"/>
        <v>0</v>
      </c>
      <c r="EH86" s="3"/>
      <c r="EI86" s="26"/>
      <c r="EJ86" s="24">
        <f t="shared" si="135"/>
        <v>0</v>
      </c>
      <c r="EK86" s="26"/>
      <c r="EL86" s="24">
        <f t="shared" si="136"/>
        <v>0</v>
      </c>
      <c r="EM86" s="24">
        <f t="shared" si="137"/>
        <v>0</v>
      </c>
      <c r="EN86" s="3"/>
      <c r="EO86" s="26"/>
      <c r="EP86" s="24">
        <f>_xlfn.XLOOKUP(EO86,'[1]DM table'!$E$4:$E$103,'[1]DM table'!$F$4:$F$103,0)</f>
        <v>0</v>
      </c>
      <c r="EQ86" s="26"/>
      <c r="ER86" s="24">
        <f t="shared" si="138"/>
        <v>0</v>
      </c>
      <c r="ES86" s="24">
        <f t="shared" si="139"/>
        <v>0</v>
      </c>
      <c r="ET86" s="3"/>
      <c r="EU86" s="26"/>
      <c r="EV86" s="24">
        <f t="shared" si="140"/>
        <v>0</v>
      </c>
      <c r="EW86" s="26"/>
      <c r="EX86" s="24">
        <f t="shared" si="141"/>
        <v>0</v>
      </c>
      <c r="EY86" s="24">
        <f t="shared" si="142"/>
        <v>0</v>
      </c>
      <c r="EZ86" s="3"/>
      <c r="FA86" s="26"/>
      <c r="FB86" s="24">
        <f t="shared" si="154"/>
        <v>0</v>
      </c>
      <c r="FC86" s="26"/>
      <c r="FD86" s="24">
        <f t="shared" si="155"/>
        <v>0</v>
      </c>
      <c r="FE86" s="24">
        <f t="shared" si="143"/>
        <v>0</v>
      </c>
      <c r="FF86" s="3"/>
      <c r="FG86" s="26"/>
      <c r="FH86" s="24">
        <f t="shared" si="144"/>
        <v>0</v>
      </c>
      <c r="FI86" s="26"/>
      <c r="FJ86" s="24">
        <f t="shared" si="156"/>
        <v>0</v>
      </c>
      <c r="FK86" s="24">
        <f t="shared" si="145"/>
        <v>0</v>
      </c>
    </row>
    <row r="87" spans="1:167" ht="12.75" customHeight="1" x14ac:dyDescent="0.15">
      <c r="A87" s="28"/>
      <c r="B87" s="28"/>
      <c r="C87" s="23"/>
      <c r="D87" s="29"/>
      <c r="E87" s="31"/>
      <c r="F87" s="55">
        <f t="shared" si="158"/>
        <v>0</v>
      </c>
      <c r="G87" s="55">
        <f>LARGE((Q87,W87,AC87,AI87,AO87,AU87,BA87,BG87,BM87,BS87,BY87,CE87,CK87,CQ87,CW87,DC87,DI87,DO87,DU87,EA87,EG87,EM87,ES87,EY87,FE87,FK87),2)</f>
        <v>0</v>
      </c>
      <c r="H87" s="55">
        <f>LARGE((Q87,W87,AC87,AI87,AO87,AU87,BA87,BG87,BM87,BS87,BY87,CE87,CK87,CQ87,CW87,DC87,DI87,DO87,DU87,EA87,EG87,EM87,ES87,EY87,FE87,FK87),3)</f>
        <v>0</v>
      </c>
      <c r="I87" s="55">
        <f t="shared" si="151"/>
        <v>0</v>
      </c>
      <c r="J87" s="64">
        <f t="shared" si="147"/>
        <v>29</v>
      </c>
      <c r="K87" s="31"/>
      <c r="L87" s="109"/>
      <c r="M87" s="85"/>
      <c r="N87" s="24">
        <f t="shared" si="152"/>
        <v>0</v>
      </c>
      <c r="O87" s="26"/>
      <c r="P87" s="24">
        <f t="shared" si="148"/>
        <v>0</v>
      </c>
      <c r="Q87" s="24">
        <f t="shared" si="153"/>
        <v>0</v>
      </c>
      <c r="R87" s="3"/>
      <c r="S87" s="26"/>
      <c r="T87" s="24">
        <f>_xlfn.XLOOKUP(S87,'[1]DM table'!$M$4:$M$103,'[1]DM table'!$N$4:$N$103,0)</f>
        <v>0</v>
      </c>
      <c r="U87" s="26"/>
      <c r="V87" s="24">
        <f t="shared" si="149"/>
        <v>0</v>
      </c>
      <c r="W87" s="24">
        <f t="shared" si="150"/>
        <v>0</v>
      </c>
      <c r="X87" s="3"/>
      <c r="Y87" s="26"/>
      <c r="Z87" s="24">
        <f t="shared" si="159"/>
        <v>0</v>
      </c>
      <c r="AA87" s="26"/>
      <c r="AB87" s="24">
        <f t="shared" si="85"/>
        <v>0</v>
      </c>
      <c r="AC87" s="24">
        <f t="shared" si="86"/>
        <v>0</v>
      </c>
      <c r="AD87" s="3"/>
      <c r="AE87" s="26"/>
      <c r="AF87" s="24">
        <f t="shared" si="87"/>
        <v>0</v>
      </c>
      <c r="AG87" s="26"/>
      <c r="AH87" s="24">
        <f t="shared" si="88"/>
        <v>0</v>
      </c>
      <c r="AI87" s="24">
        <f t="shared" si="89"/>
        <v>0</v>
      </c>
      <c r="AJ87" s="3"/>
      <c r="AK87" s="26"/>
      <c r="AL87" s="24">
        <f t="shared" si="90"/>
        <v>0</v>
      </c>
      <c r="AM87" s="26"/>
      <c r="AN87" s="24">
        <f t="shared" si="91"/>
        <v>0</v>
      </c>
      <c r="AO87" s="24">
        <f t="shared" si="92"/>
        <v>0</v>
      </c>
      <c r="AP87" s="3"/>
      <c r="AQ87" s="26"/>
      <c r="AR87" s="24">
        <f t="shared" si="93"/>
        <v>0</v>
      </c>
      <c r="AS87" s="26"/>
      <c r="AT87" s="24">
        <f t="shared" si="94"/>
        <v>0</v>
      </c>
      <c r="AU87" s="24">
        <f t="shared" si="95"/>
        <v>0</v>
      </c>
      <c r="AV87" s="3"/>
      <c r="AW87" s="26"/>
      <c r="AX87" s="24">
        <f t="shared" ref="AX87:AX91" si="161">IF(AW87&gt;0,AW87/AW$10*1000*AW$9,0)</f>
        <v>0</v>
      </c>
      <c r="AY87" s="26"/>
      <c r="AZ87" s="24">
        <f t="shared" si="96"/>
        <v>0</v>
      </c>
      <c r="BA87" s="24">
        <f t="shared" si="97"/>
        <v>0</v>
      </c>
      <c r="BB87" s="3"/>
      <c r="BC87" s="26"/>
      <c r="BD87" s="24">
        <f t="shared" si="98"/>
        <v>0</v>
      </c>
      <c r="BE87" s="26"/>
      <c r="BF87" s="24">
        <f t="shared" si="99"/>
        <v>0</v>
      </c>
      <c r="BG87" s="24">
        <f t="shared" si="100"/>
        <v>0</v>
      </c>
      <c r="BH87" s="3"/>
      <c r="BI87" s="26"/>
      <c r="BJ87" s="24">
        <f>_xlfn.XLOOKUP(BI87,'[1]DM table'!$AC$4:$AC$103,'[1]DM table'!$AD$4:$AD$103,0)</f>
        <v>0</v>
      </c>
      <c r="BK87" s="26"/>
      <c r="BL87" s="24">
        <f t="shared" si="101"/>
        <v>0</v>
      </c>
      <c r="BM87" s="24">
        <f t="shared" si="102"/>
        <v>0</v>
      </c>
      <c r="BN87" s="3"/>
      <c r="BO87" s="26"/>
      <c r="BP87" s="24">
        <f t="shared" si="103"/>
        <v>0</v>
      </c>
      <c r="BQ87" s="26"/>
      <c r="BR87" s="24">
        <f t="shared" si="104"/>
        <v>0</v>
      </c>
      <c r="BS87" s="24">
        <f t="shared" si="105"/>
        <v>0</v>
      </c>
      <c r="BT87" s="3"/>
      <c r="BU87" s="26"/>
      <c r="BV87" s="24">
        <f t="shared" si="157"/>
        <v>0</v>
      </c>
      <c r="BW87" s="26"/>
      <c r="BX87" s="24">
        <f t="shared" si="106"/>
        <v>0</v>
      </c>
      <c r="BY87" s="24">
        <f t="shared" si="107"/>
        <v>0</v>
      </c>
      <c r="BZ87" s="3"/>
      <c r="CA87" s="26"/>
      <c r="CB87" s="24">
        <f t="shared" si="108"/>
        <v>0</v>
      </c>
      <c r="CC87" s="26"/>
      <c r="CD87" s="24">
        <f t="shared" si="109"/>
        <v>0</v>
      </c>
      <c r="CE87" s="24">
        <f t="shared" si="110"/>
        <v>0</v>
      </c>
      <c r="CF87" s="3"/>
      <c r="CG87" s="26"/>
      <c r="CH87" s="24">
        <f t="shared" si="111"/>
        <v>0</v>
      </c>
      <c r="CI87" s="26"/>
      <c r="CJ87" s="24">
        <f t="shared" si="112"/>
        <v>0</v>
      </c>
      <c r="CK87" s="24">
        <f t="shared" si="113"/>
        <v>0</v>
      </c>
      <c r="CL87" s="3"/>
      <c r="CM87" s="26"/>
      <c r="CN87" s="24">
        <f t="shared" si="160"/>
        <v>0</v>
      </c>
      <c r="CO87" s="26"/>
      <c r="CP87" s="24">
        <f t="shared" si="114"/>
        <v>0</v>
      </c>
      <c r="CQ87" s="24">
        <f t="shared" si="115"/>
        <v>0</v>
      </c>
      <c r="CR87" s="3"/>
      <c r="CS87" s="26"/>
      <c r="CT87" s="24">
        <f t="shared" si="116"/>
        <v>0</v>
      </c>
      <c r="CU87" s="26"/>
      <c r="CV87" s="24">
        <f t="shared" si="117"/>
        <v>0</v>
      </c>
      <c r="CW87" s="24">
        <f t="shared" si="118"/>
        <v>0</v>
      </c>
      <c r="CX87" s="3"/>
      <c r="CY87" s="26"/>
      <c r="CZ87" s="24">
        <f t="shared" si="119"/>
        <v>0</v>
      </c>
      <c r="DA87" s="26"/>
      <c r="DB87" s="24">
        <f t="shared" si="120"/>
        <v>0</v>
      </c>
      <c r="DC87" s="24">
        <f t="shared" si="121"/>
        <v>0</v>
      </c>
      <c r="DD87" s="3"/>
      <c r="DE87" s="26"/>
      <c r="DF87" s="24">
        <f t="shared" si="122"/>
        <v>0</v>
      </c>
      <c r="DG87" s="26"/>
      <c r="DH87" s="24">
        <f t="shared" si="123"/>
        <v>0</v>
      </c>
      <c r="DI87" s="24">
        <f t="shared" si="124"/>
        <v>0</v>
      </c>
      <c r="DJ87" s="3"/>
      <c r="DK87" s="26"/>
      <c r="DL87" s="24">
        <f t="shared" ref="DL87:DL91" si="162">IF(DK87&gt;0,DK87/DK$10*1000*DK$9,0)</f>
        <v>0</v>
      </c>
      <c r="DM87" s="26"/>
      <c r="DN87" s="24">
        <f t="shared" si="125"/>
        <v>0</v>
      </c>
      <c r="DO87" s="24">
        <f t="shared" si="126"/>
        <v>0</v>
      </c>
      <c r="DP87" s="3"/>
      <c r="DQ87" s="26"/>
      <c r="DR87" s="24">
        <f t="shared" si="127"/>
        <v>0</v>
      </c>
      <c r="DS87" s="26"/>
      <c r="DT87" s="24">
        <f t="shared" si="128"/>
        <v>0</v>
      </c>
      <c r="DU87" s="24">
        <f t="shared" si="129"/>
        <v>0</v>
      </c>
      <c r="DV87" s="3"/>
      <c r="DW87" s="26"/>
      <c r="DX87" s="24">
        <f t="shared" si="130"/>
        <v>0</v>
      </c>
      <c r="DY87" s="26"/>
      <c r="DZ87" s="24">
        <f t="shared" si="131"/>
        <v>0</v>
      </c>
      <c r="EA87" s="24">
        <f t="shared" si="132"/>
        <v>0</v>
      </c>
      <c r="EB87" s="3"/>
      <c r="EC87" s="26"/>
      <c r="ED87" s="24">
        <f>_xlfn.XLOOKUP(EC87,'[1]DM table'!$A$4:$A$103,'[1]DM table'!$B$4:$B$103,0)</f>
        <v>0</v>
      </c>
      <c r="EE87" s="26"/>
      <c r="EF87" s="24">
        <f t="shared" si="133"/>
        <v>0</v>
      </c>
      <c r="EG87" s="24">
        <f t="shared" si="134"/>
        <v>0</v>
      </c>
      <c r="EH87" s="3"/>
      <c r="EI87" s="26"/>
      <c r="EJ87" s="24">
        <f t="shared" si="135"/>
        <v>0</v>
      </c>
      <c r="EK87" s="26"/>
      <c r="EL87" s="24">
        <f t="shared" si="136"/>
        <v>0</v>
      </c>
      <c r="EM87" s="24">
        <f t="shared" si="137"/>
        <v>0</v>
      </c>
      <c r="EN87" s="3"/>
      <c r="EO87" s="26"/>
      <c r="EP87" s="24">
        <f>_xlfn.XLOOKUP(EO87,'[1]DM table'!$E$4:$E$103,'[1]DM table'!$F$4:$F$103,0)</f>
        <v>0</v>
      </c>
      <c r="EQ87" s="26"/>
      <c r="ER87" s="24">
        <f t="shared" si="138"/>
        <v>0</v>
      </c>
      <c r="ES87" s="24">
        <f t="shared" si="139"/>
        <v>0</v>
      </c>
      <c r="ET87" s="3"/>
      <c r="EU87" s="26"/>
      <c r="EV87" s="24">
        <f t="shared" si="140"/>
        <v>0</v>
      </c>
      <c r="EW87" s="26"/>
      <c r="EX87" s="24">
        <f t="shared" si="141"/>
        <v>0</v>
      </c>
      <c r="EY87" s="24">
        <f t="shared" si="142"/>
        <v>0</v>
      </c>
      <c r="EZ87" s="3"/>
      <c r="FA87" s="26"/>
      <c r="FB87" s="24">
        <f t="shared" si="154"/>
        <v>0</v>
      </c>
      <c r="FC87" s="26"/>
      <c r="FD87" s="24">
        <f t="shared" si="155"/>
        <v>0</v>
      </c>
      <c r="FE87" s="24">
        <f t="shared" si="143"/>
        <v>0</v>
      </c>
      <c r="FF87" s="3"/>
      <c r="FG87" s="26"/>
      <c r="FH87" s="24">
        <f t="shared" si="144"/>
        <v>0</v>
      </c>
      <c r="FI87" s="26"/>
      <c r="FJ87" s="24">
        <f t="shared" si="156"/>
        <v>0</v>
      </c>
      <c r="FK87" s="24">
        <f t="shared" si="145"/>
        <v>0</v>
      </c>
    </row>
    <row r="88" spans="1:167" ht="12" customHeight="1" x14ac:dyDescent="0.15">
      <c r="A88" s="28"/>
      <c r="B88" s="28"/>
      <c r="C88" s="23"/>
      <c r="D88" s="29"/>
      <c r="E88" s="31"/>
      <c r="F88" s="55">
        <f t="shared" si="158"/>
        <v>0</v>
      </c>
      <c r="G88" s="55">
        <f>LARGE((Q88,W88,AC88,AI88,AO88,AU88,BA88,BG88,BM88,BS88,BY88,CE88,CK88,CQ88,CW88,DC88,DI88,DO88,DU88,EA88,EG88,EM88,ES88,EY88,FE88,FK88),2)</f>
        <v>0</v>
      </c>
      <c r="H88" s="55">
        <f>LARGE((Q88,W88,AC88,AI88,AO88,AU88,BA88,BG88,BM88,BS88,BY88,CE88,CK88,CQ88,CW88,DC88,DI88,DO88,DU88,EA88,EG88,EM88,ES88,EY88,FE88,FK88),3)</f>
        <v>0</v>
      </c>
      <c r="I88" s="55">
        <f t="shared" si="151"/>
        <v>0</v>
      </c>
      <c r="J88" s="64">
        <f t="shared" si="147"/>
        <v>29</v>
      </c>
      <c r="K88" s="31"/>
      <c r="L88" s="86"/>
      <c r="M88" s="85"/>
      <c r="N88" s="24">
        <f t="shared" si="152"/>
        <v>0</v>
      </c>
      <c r="O88" s="26"/>
      <c r="P88" s="24">
        <f t="shared" si="148"/>
        <v>0</v>
      </c>
      <c r="Q88" s="24">
        <f t="shared" si="153"/>
        <v>0</v>
      </c>
      <c r="R88" s="3"/>
      <c r="S88" s="26"/>
      <c r="T88" s="24">
        <f>_xlfn.XLOOKUP(S88,'[1]DM table'!$M$4:$M$103,'[1]DM table'!$N$4:$N$103,0)</f>
        <v>0</v>
      </c>
      <c r="U88" s="26"/>
      <c r="V88" s="24">
        <f t="shared" si="149"/>
        <v>0</v>
      </c>
      <c r="W88" s="24">
        <f t="shared" si="150"/>
        <v>0</v>
      </c>
      <c r="X88" s="3"/>
      <c r="Y88" s="26"/>
      <c r="Z88" s="24">
        <f t="shared" si="159"/>
        <v>0</v>
      </c>
      <c r="AA88" s="26"/>
      <c r="AB88" s="24">
        <f t="shared" si="85"/>
        <v>0</v>
      </c>
      <c r="AC88" s="24">
        <f t="shared" si="86"/>
        <v>0</v>
      </c>
      <c r="AD88" s="3"/>
      <c r="AE88" s="26"/>
      <c r="AF88" s="24">
        <f t="shared" si="87"/>
        <v>0</v>
      </c>
      <c r="AG88" s="26"/>
      <c r="AH88" s="24">
        <f t="shared" si="88"/>
        <v>0</v>
      </c>
      <c r="AI88" s="24">
        <f t="shared" si="89"/>
        <v>0</v>
      </c>
      <c r="AJ88" s="3"/>
      <c r="AK88" s="26"/>
      <c r="AL88" s="24">
        <f t="shared" si="90"/>
        <v>0</v>
      </c>
      <c r="AM88" s="26"/>
      <c r="AN88" s="24">
        <f t="shared" si="91"/>
        <v>0</v>
      </c>
      <c r="AO88" s="24">
        <f t="shared" si="92"/>
        <v>0</v>
      </c>
      <c r="AP88" s="3"/>
      <c r="AQ88" s="26"/>
      <c r="AR88" s="24">
        <f t="shared" si="93"/>
        <v>0</v>
      </c>
      <c r="AS88" s="26"/>
      <c r="AT88" s="24">
        <f t="shared" si="94"/>
        <v>0</v>
      </c>
      <c r="AU88" s="24">
        <f t="shared" si="95"/>
        <v>0</v>
      </c>
      <c r="AV88" s="3"/>
      <c r="AW88" s="26"/>
      <c r="AX88" s="24">
        <f t="shared" si="161"/>
        <v>0</v>
      </c>
      <c r="AY88" s="26"/>
      <c r="AZ88" s="24">
        <f t="shared" si="96"/>
        <v>0</v>
      </c>
      <c r="BA88" s="24">
        <f t="shared" si="97"/>
        <v>0</v>
      </c>
      <c r="BB88" s="3"/>
      <c r="BC88" s="26"/>
      <c r="BD88" s="24">
        <f t="shared" si="98"/>
        <v>0</v>
      </c>
      <c r="BE88" s="26"/>
      <c r="BF88" s="24">
        <f t="shared" si="99"/>
        <v>0</v>
      </c>
      <c r="BG88" s="24">
        <f t="shared" si="100"/>
        <v>0</v>
      </c>
      <c r="BH88" s="3"/>
      <c r="BI88" s="26"/>
      <c r="BJ88" s="24">
        <f>_xlfn.XLOOKUP(BI88,'[1]DM table'!$AC$4:$AC$103,'[1]DM table'!$AD$4:$AD$103,0)</f>
        <v>0</v>
      </c>
      <c r="BK88" s="26"/>
      <c r="BL88" s="24">
        <f t="shared" si="101"/>
        <v>0</v>
      </c>
      <c r="BM88" s="24">
        <f t="shared" si="102"/>
        <v>0</v>
      </c>
      <c r="BN88" s="3"/>
      <c r="BO88" s="26"/>
      <c r="BP88" s="24">
        <f t="shared" si="103"/>
        <v>0</v>
      </c>
      <c r="BQ88" s="26"/>
      <c r="BR88" s="24">
        <f t="shared" si="104"/>
        <v>0</v>
      </c>
      <c r="BS88" s="24">
        <f t="shared" si="105"/>
        <v>0</v>
      </c>
      <c r="BT88" s="3"/>
      <c r="BU88" s="26"/>
      <c r="BV88" s="24">
        <f t="shared" si="157"/>
        <v>0</v>
      </c>
      <c r="BW88" s="26"/>
      <c r="BX88" s="24">
        <f t="shared" si="106"/>
        <v>0</v>
      </c>
      <c r="BY88" s="24">
        <f t="shared" si="107"/>
        <v>0</v>
      </c>
      <c r="BZ88" s="3"/>
      <c r="CA88" s="26"/>
      <c r="CB88" s="24">
        <f t="shared" si="108"/>
        <v>0</v>
      </c>
      <c r="CC88" s="26"/>
      <c r="CD88" s="24">
        <f t="shared" si="109"/>
        <v>0</v>
      </c>
      <c r="CE88" s="24">
        <f t="shared" si="110"/>
        <v>0</v>
      </c>
      <c r="CF88" s="3"/>
      <c r="CG88" s="26"/>
      <c r="CH88" s="24">
        <f t="shared" si="111"/>
        <v>0</v>
      </c>
      <c r="CI88" s="26"/>
      <c r="CJ88" s="24">
        <f t="shared" si="112"/>
        <v>0</v>
      </c>
      <c r="CK88" s="24">
        <f t="shared" si="113"/>
        <v>0</v>
      </c>
      <c r="CL88" s="3"/>
      <c r="CM88" s="26"/>
      <c r="CN88" s="24">
        <f t="shared" si="160"/>
        <v>0</v>
      </c>
      <c r="CO88" s="26"/>
      <c r="CP88" s="24">
        <f t="shared" si="114"/>
        <v>0</v>
      </c>
      <c r="CQ88" s="24">
        <f t="shared" si="115"/>
        <v>0</v>
      </c>
      <c r="CR88" s="3"/>
      <c r="CS88" s="26"/>
      <c r="CT88" s="24">
        <f t="shared" si="116"/>
        <v>0</v>
      </c>
      <c r="CU88" s="26"/>
      <c r="CV88" s="24">
        <f t="shared" si="117"/>
        <v>0</v>
      </c>
      <c r="CW88" s="24">
        <f t="shared" si="118"/>
        <v>0</v>
      </c>
      <c r="CX88" s="3"/>
      <c r="CY88" s="26"/>
      <c r="CZ88" s="24">
        <f t="shared" si="119"/>
        <v>0</v>
      </c>
      <c r="DA88" s="26"/>
      <c r="DB88" s="24">
        <f t="shared" si="120"/>
        <v>0</v>
      </c>
      <c r="DC88" s="24">
        <f t="shared" si="121"/>
        <v>0</v>
      </c>
      <c r="DD88" s="3"/>
      <c r="DE88" s="26"/>
      <c r="DF88" s="24">
        <f t="shared" si="122"/>
        <v>0</v>
      </c>
      <c r="DG88" s="26"/>
      <c r="DH88" s="24">
        <f t="shared" si="123"/>
        <v>0</v>
      </c>
      <c r="DI88" s="24">
        <f t="shared" si="124"/>
        <v>0</v>
      </c>
      <c r="DJ88" s="3"/>
      <c r="DK88" s="26"/>
      <c r="DL88" s="24">
        <f t="shared" si="162"/>
        <v>0</v>
      </c>
      <c r="DM88" s="26"/>
      <c r="DN88" s="24">
        <f t="shared" si="125"/>
        <v>0</v>
      </c>
      <c r="DO88" s="24">
        <f t="shared" si="126"/>
        <v>0</v>
      </c>
      <c r="DP88" s="3"/>
      <c r="DQ88" s="26"/>
      <c r="DR88" s="24">
        <f t="shared" si="127"/>
        <v>0</v>
      </c>
      <c r="DS88" s="26"/>
      <c r="DT88" s="24">
        <f t="shared" si="128"/>
        <v>0</v>
      </c>
      <c r="DU88" s="24">
        <f t="shared" si="129"/>
        <v>0</v>
      </c>
      <c r="DV88" s="3"/>
      <c r="DW88" s="26"/>
      <c r="DX88" s="24">
        <f t="shared" si="130"/>
        <v>0</v>
      </c>
      <c r="DY88" s="26"/>
      <c r="DZ88" s="24">
        <f t="shared" si="131"/>
        <v>0</v>
      </c>
      <c r="EA88" s="24">
        <f t="shared" si="132"/>
        <v>0</v>
      </c>
      <c r="EB88" s="3"/>
      <c r="EC88" s="26"/>
      <c r="ED88" s="24">
        <f>_xlfn.XLOOKUP(EC88,'[1]DM table'!$A$4:$A$103,'[1]DM table'!$B$4:$B$103,0)</f>
        <v>0</v>
      </c>
      <c r="EE88" s="26"/>
      <c r="EF88" s="24">
        <f t="shared" si="133"/>
        <v>0</v>
      </c>
      <c r="EG88" s="24">
        <f t="shared" si="134"/>
        <v>0</v>
      </c>
      <c r="EH88" s="3"/>
      <c r="EI88" s="26"/>
      <c r="EJ88" s="24">
        <f t="shared" si="135"/>
        <v>0</v>
      </c>
      <c r="EK88" s="26"/>
      <c r="EL88" s="24">
        <f t="shared" si="136"/>
        <v>0</v>
      </c>
      <c r="EM88" s="24">
        <f t="shared" si="137"/>
        <v>0</v>
      </c>
      <c r="EN88" s="3"/>
      <c r="EO88" s="26"/>
      <c r="EP88" s="24">
        <f>_xlfn.XLOOKUP(EO88,'[1]DM table'!$E$4:$E$103,'[1]DM table'!$F$4:$F$103,0)</f>
        <v>0</v>
      </c>
      <c r="EQ88" s="26"/>
      <c r="ER88" s="24">
        <f t="shared" si="138"/>
        <v>0</v>
      </c>
      <c r="ES88" s="24">
        <f t="shared" si="139"/>
        <v>0</v>
      </c>
      <c r="ET88" s="3"/>
      <c r="EU88" s="26"/>
      <c r="EV88" s="24">
        <f t="shared" si="140"/>
        <v>0</v>
      </c>
      <c r="EW88" s="26"/>
      <c r="EX88" s="24">
        <f t="shared" si="141"/>
        <v>0</v>
      </c>
      <c r="EY88" s="24">
        <f t="shared" si="142"/>
        <v>0</v>
      </c>
      <c r="EZ88" s="3"/>
      <c r="FA88" s="26"/>
      <c r="FB88" s="24">
        <f t="shared" si="154"/>
        <v>0</v>
      </c>
      <c r="FC88" s="26"/>
      <c r="FD88" s="24">
        <f t="shared" si="155"/>
        <v>0</v>
      </c>
      <c r="FE88" s="24">
        <f t="shared" si="143"/>
        <v>0</v>
      </c>
      <c r="FF88" s="3"/>
      <c r="FG88" s="26"/>
      <c r="FH88" s="24">
        <f t="shared" si="144"/>
        <v>0</v>
      </c>
      <c r="FI88" s="26"/>
      <c r="FJ88" s="24">
        <f t="shared" si="156"/>
        <v>0</v>
      </c>
      <c r="FK88" s="24">
        <f t="shared" si="145"/>
        <v>0</v>
      </c>
    </row>
    <row r="89" spans="1:167" ht="12.75" customHeight="1" x14ac:dyDescent="0.15">
      <c r="A89" s="28"/>
      <c r="B89" s="28"/>
      <c r="C89" s="23"/>
      <c r="D89" s="29"/>
      <c r="E89" s="31"/>
      <c r="F89" s="55">
        <f t="shared" si="158"/>
        <v>0</v>
      </c>
      <c r="G89" s="55">
        <f>LARGE((Q89,W89,AC89,AI89,AO89,AU89,BA89,BG89,BM89,BS89,BY89,CE89,CK89,CQ89,CW89,DC89,DI89,DO89,DU89,EA89,EG89,EM89,ES89,EY89,FE89,FK89),2)</f>
        <v>0</v>
      </c>
      <c r="H89" s="55">
        <f>LARGE((Q89,W89,AC89,AI89,AO89,AU89,BA89,BG89,BM89,BS89,BY89,CE89,CK89,CQ89,CW89,DC89,DI89,DO89,DU89,EA89,EG89,EM89,ES89,EY89,FE89,FK89),3)</f>
        <v>0</v>
      </c>
      <c r="I89" s="55">
        <f t="shared" si="151"/>
        <v>0</v>
      </c>
      <c r="J89" s="64">
        <f t="shared" si="147"/>
        <v>29</v>
      </c>
      <c r="K89" s="31"/>
      <c r="L89" s="86"/>
      <c r="M89" s="85"/>
      <c r="N89" s="24">
        <f t="shared" si="152"/>
        <v>0</v>
      </c>
      <c r="O89" s="26"/>
      <c r="P89" s="24">
        <f t="shared" si="148"/>
        <v>0</v>
      </c>
      <c r="Q89" s="24">
        <f t="shared" si="153"/>
        <v>0</v>
      </c>
      <c r="R89" s="3"/>
      <c r="S89" s="26"/>
      <c r="T89" s="24">
        <f>_xlfn.XLOOKUP(S89,'[1]DM table'!$M$4:$M$103,'[1]DM table'!$N$4:$N$103,0)</f>
        <v>0</v>
      </c>
      <c r="U89" s="26"/>
      <c r="V89" s="24">
        <f t="shared" si="149"/>
        <v>0</v>
      </c>
      <c r="W89" s="24">
        <f t="shared" si="150"/>
        <v>0</v>
      </c>
      <c r="X89" s="3"/>
      <c r="Y89" s="26"/>
      <c r="Z89" s="24">
        <f t="shared" si="159"/>
        <v>0</v>
      </c>
      <c r="AA89" s="26"/>
      <c r="AB89" s="24">
        <f t="shared" si="85"/>
        <v>0</v>
      </c>
      <c r="AC89" s="24">
        <f t="shared" si="86"/>
        <v>0</v>
      </c>
      <c r="AD89" s="3"/>
      <c r="AE89" s="26"/>
      <c r="AF89" s="24">
        <f t="shared" si="87"/>
        <v>0</v>
      </c>
      <c r="AG89" s="26"/>
      <c r="AH89" s="24">
        <f t="shared" si="88"/>
        <v>0</v>
      </c>
      <c r="AI89" s="24">
        <f t="shared" si="89"/>
        <v>0</v>
      </c>
      <c r="AJ89" s="3"/>
      <c r="AK89" s="26"/>
      <c r="AL89" s="24">
        <f t="shared" si="90"/>
        <v>0</v>
      </c>
      <c r="AM89" s="26"/>
      <c r="AN89" s="24">
        <f t="shared" si="91"/>
        <v>0</v>
      </c>
      <c r="AO89" s="24">
        <f t="shared" si="92"/>
        <v>0</v>
      </c>
      <c r="AP89" s="3"/>
      <c r="AQ89" s="26"/>
      <c r="AR89" s="24">
        <f t="shared" si="93"/>
        <v>0</v>
      </c>
      <c r="AS89" s="26"/>
      <c r="AT89" s="24">
        <f t="shared" si="94"/>
        <v>0</v>
      </c>
      <c r="AU89" s="24">
        <f t="shared" si="95"/>
        <v>0</v>
      </c>
      <c r="AV89" s="3"/>
      <c r="AW89" s="26"/>
      <c r="AX89" s="24">
        <f t="shared" si="161"/>
        <v>0</v>
      </c>
      <c r="AY89" s="26"/>
      <c r="AZ89" s="24">
        <f t="shared" si="96"/>
        <v>0</v>
      </c>
      <c r="BA89" s="24">
        <f t="shared" si="97"/>
        <v>0</v>
      </c>
      <c r="BB89" s="3"/>
      <c r="BC89" s="26"/>
      <c r="BD89" s="24">
        <f t="shared" si="98"/>
        <v>0</v>
      </c>
      <c r="BE89" s="26"/>
      <c r="BF89" s="24">
        <f t="shared" si="99"/>
        <v>0</v>
      </c>
      <c r="BG89" s="24">
        <f t="shared" si="100"/>
        <v>0</v>
      </c>
      <c r="BH89" s="3"/>
      <c r="BI89" s="26"/>
      <c r="BJ89" s="24">
        <f>_xlfn.XLOOKUP(BI89,'[1]DM table'!$AC$4:$AC$103,'[1]DM table'!$AD$4:$AD$103,0)</f>
        <v>0</v>
      </c>
      <c r="BK89" s="26"/>
      <c r="BL89" s="24">
        <f t="shared" si="101"/>
        <v>0</v>
      </c>
      <c r="BM89" s="24">
        <f t="shared" si="102"/>
        <v>0</v>
      </c>
      <c r="BN89" s="3"/>
      <c r="BO89" s="26"/>
      <c r="BP89" s="24">
        <f t="shared" si="103"/>
        <v>0</v>
      </c>
      <c r="BQ89" s="26"/>
      <c r="BR89" s="24">
        <f t="shared" si="104"/>
        <v>0</v>
      </c>
      <c r="BS89" s="24">
        <f t="shared" si="105"/>
        <v>0</v>
      </c>
      <c r="BT89" s="3"/>
      <c r="BU89" s="26"/>
      <c r="BV89" s="24">
        <f t="shared" si="157"/>
        <v>0</v>
      </c>
      <c r="BW89" s="26"/>
      <c r="BX89" s="24">
        <f t="shared" si="106"/>
        <v>0</v>
      </c>
      <c r="BY89" s="24">
        <f t="shared" si="107"/>
        <v>0</v>
      </c>
      <c r="BZ89" s="3"/>
      <c r="CA89" s="26"/>
      <c r="CB89" s="24">
        <f t="shared" si="108"/>
        <v>0</v>
      </c>
      <c r="CC89" s="26"/>
      <c r="CD89" s="24">
        <f t="shared" si="109"/>
        <v>0</v>
      </c>
      <c r="CE89" s="24">
        <f t="shared" si="110"/>
        <v>0</v>
      </c>
      <c r="CF89" s="3"/>
      <c r="CG89" s="26"/>
      <c r="CH89" s="24">
        <f t="shared" si="111"/>
        <v>0</v>
      </c>
      <c r="CI89" s="26"/>
      <c r="CJ89" s="24">
        <f t="shared" si="112"/>
        <v>0</v>
      </c>
      <c r="CK89" s="24">
        <f t="shared" si="113"/>
        <v>0</v>
      </c>
      <c r="CL89" s="3"/>
      <c r="CM89" s="26"/>
      <c r="CN89" s="24">
        <f t="shared" si="160"/>
        <v>0</v>
      </c>
      <c r="CO89" s="26"/>
      <c r="CP89" s="24">
        <f t="shared" si="114"/>
        <v>0</v>
      </c>
      <c r="CQ89" s="24">
        <f t="shared" si="115"/>
        <v>0</v>
      </c>
      <c r="CR89" s="3"/>
      <c r="CS89" s="26"/>
      <c r="CT89" s="24">
        <f t="shared" si="116"/>
        <v>0</v>
      </c>
      <c r="CU89" s="26"/>
      <c r="CV89" s="24">
        <f t="shared" si="117"/>
        <v>0</v>
      </c>
      <c r="CW89" s="24">
        <f t="shared" si="118"/>
        <v>0</v>
      </c>
      <c r="CX89" s="3"/>
      <c r="CY89" s="26"/>
      <c r="CZ89" s="24">
        <f t="shared" si="119"/>
        <v>0</v>
      </c>
      <c r="DA89" s="26"/>
      <c r="DB89" s="24">
        <f t="shared" si="120"/>
        <v>0</v>
      </c>
      <c r="DC89" s="24">
        <f t="shared" si="121"/>
        <v>0</v>
      </c>
      <c r="DD89" s="3"/>
      <c r="DE89" s="26"/>
      <c r="DF89" s="24">
        <f t="shared" si="122"/>
        <v>0</v>
      </c>
      <c r="DG89" s="26"/>
      <c r="DH89" s="24">
        <f t="shared" si="123"/>
        <v>0</v>
      </c>
      <c r="DI89" s="24">
        <f t="shared" si="124"/>
        <v>0</v>
      </c>
      <c r="DJ89" s="3"/>
      <c r="DK89" s="26"/>
      <c r="DL89" s="24">
        <f t="shared" si="162"/>
        <v>0</v>
      </c>
      <c r="DM89" s="26"/>
      <c r="DN89" s="24">
        <f t="shared" si="125"/>
        <v>0</v>
      </c>
      <c r="DO89" s="24">
        <f t="shared" si="126"/>
        <v>0</v>
      </c>
      <c r="DP89" s="3"/>
      <c r="DQ89" s="26"/>
      <c r="DR89" s="24">
        <f t="shared" si="127"/>
        <v>0</v>
      </c>
      <c r="DS89" s="26"/>
      <c r="DT89" s="24">
        <f t="shared" si="128"/>
        <v>0</v>
      </c>
      <c r="DU89" s="24">
        <f t="shared" si="129"/>
        <v>0</v>
      </c>
      <c r="DV89" s="3"/>
      <c r="DW89" s="26"/>
      <c r="DX89" s="24">
        <f t="shared" si="130"/>
        <v>0</v>
      </c>
      <c r="DY89" s="26"/>
      <c r="DZ89" s="24">
        <f t="shared" si="131"/>
        <v>0</v>
      </c>
      <c r="EA89" s="24">
        <f t="shared" si="132"/>
        <v>0</v>
      </c>
      <c r="EB89" s="3"/>
      <c r="EC89" s="26"/>
      <c r="ED89" s="24">
        <f t="shared" ref="ED89:ED91" si="163">IF(EC89&gt;0,EC89/EC$10*1000*EC$9,0)</f>
        <v>0</v>
      </c>
      <c r="EE89" s="26"/>
      <c r="EF89" s="24">
        <f t="shared" si="133"/>
        <v>0</v>
      </c>
      <c r="EG89" s="24">
        <f t="shared" si="134"/>
        <v>0</v>
      </c>
      <c r="EH89" s="3"/>
      <c r="EI89" s="26"/>
      <c r="EJ89" s="24">
        <f t="shared" si="135"/>
        <v>0</v>
      </c>
      <c r="EK89" s="26"/>
      <c r="EL89" s="24">
        <f t="shared" si="136"/>
        <v>0</v>
      </c>
      <c r="EM89" s="24">
        <f t="shared" si="137"/>
        <v>0</v>
      </c>
      <c r="EN89" s="3"/>
      <c r="EO89" s="26"/>
      <c r="EP89" s="24">
        <f>_xlfn.XLOOKUP(EO89,'[1]DM table'!$E$4:$E$103,'[1]DM table'!$F$4:$F$103,0)</f>
        <v>0</v>
      </c>
      <c r="EQ89" s="26"/>
      <c r="ER89" s="24">
        <f t="shared" si="138"/>
        <v>0</v>
      </c>
      <c r="ES89" s="24">
        <f t="shared" si="139"/>
        <v>0</v>
      </c>
      <c r="ET89" s="3"/>
      <c r="EU89" s="26"/>
      <c r="EV89" s="24">
        <f t="shared" si="140"/>
        <v>0</v>
      </c>
      <c r="EW89" s="26"/>
      <c r="EX89" s="24">
        <f t="shared" si="141"/>
        <v>0</v>
      </c>
      <c r="EY89" s="24">
        <f t="shared" si="142"/>
        <v>0</v>
      </c>
      <c r="EZ89" s="3"/>
      <c r="FA89" s="26"/>
      <c r="FB89" s="24">
        <f t="shared" si="154"/>
        <v>0</v>
      </c>
      <c r="FC89" s="26"/>
      <c r="FD89" s="24">
        <f t="shared" si="155"/>
        <v>0</v>
      </c>
      <c r="FE89" s="24">
        <f t="shared" si="143"/>
        <v>0</v>
      </c>
      <c r="FF89" s="3"/>
      <c r="FG89" s="26"/>
      <c r="FH89" s="24">
        <f t="shared" si="144"/>
        <v>0</v>
      </c>
      <c r="FI89" s="26"/>
      <c r="FJ89" s="24">
        <f t="shared" si="156"/>
        <v>0</v>
      </c>
      <c r="FK89" s="24">
        <f t="shared" si="145"/>
        <v>0</v>
      </c>
    </row>
    <row r="90" spans="1:167" ht="12" customHeight="1" x14ac:dyDescent="0.15">
      <c r="A90" s="28"/>
      <c r="B90" s="28"/>
      <c r="C90" s="23"/>
      <c r="D90" s="29"/>
      <c r="E90" s="31"/>
      <c r="F90" s="55">
        <f t="shared" si="158"/>
        <v>0</v>
      </c>
      <c r="G90" s="55">
        <f>LARGE((Q90,W90,AC90,AI90,AO90,AU90,BA90,BG90,BM90,BS90,BY90,CE90,CK90,CQ90,CW90,DC90,DI90,DO90,DU90,EA90,EG90,EM90,ES90,EY90,FE90,FK90),2)</f>
        <v>0</v>
      </c>
      <c r="H90" s="55">
        <f>LARGE((Q90,W90,AC90,AI90,AO90,AU90,BA90,BG90,BM90,BS90,BY90,CE90,CK90,CQ90,CW90,DC90,DI90,DO90,DU90,EA90,EG90,EM90,ES90,EY90,FE90,FK90),3)</f>
        <v>0</v>
      </c>
      <c r="I90" s="55">
        <f t="shared" si="151"/>
        <v>0</v>
      </c>
      <c r="J90" s="64">
        <f t="shared" si="147"/>
        <v>29</v>
      </c>
      <c r="K90" s="31"/>
      <c r="L90" s="109"/>
      <c r="M90" s="85"/>
      <c r="N90" s="24">
        <f t="shared" si="152"/>
        <v>0</v>
      </c>
      <c r="O90" s="26"/>
      <c r="P90" s="24">
        <f t="shared" si="148"/>
        <v>0</v>
      </c>
      <c r="Q90" s="24">
        <f t="shared" si="153"/>
        <v>0</v>
      </c>
      <c r="R90" s="3"/>
      <c r="S90" s="26"/>
      <c r="T90" s="24">
        <f>_xlfn.XLOOKUP(S90,'[1]DM table'!$M$4:$M$103,'[1]DM table'!$N$4:$N$103,0)</f>
        <v>0</v>
      </c>
      <c r="U90" s="26"/>
      <c r="V90" s="24">
        <f t="shared" si="149"/>
        <v>0</v>
      </c>
      <c r="W90" s="24">
        <f t="shared" si="150"/>
        <v>0</v>
      </c>
      <c r="X90" s="3"/>
      <c r="Y90" s="26"/>
      <c r="Z90" s="24">
        <f t="shared" si="159"/>
        <v>0</v>
      </c>
      <c r="AA90" s="26"/>
      <c r="AB90" s="24">
        <f t="shared" si="85"/>
        <v>0</v>
      </c>
      <c r="AC90" s="24">
        <f t="shared" si="86"/>
        <v>0</v>
      </c>
      <c r="AD90" s="3"/>
      <c r="AE90" s="26"/>
      <c r="AF90" s="24">
        <f t="shared" si="87"/>
        <v>0</v>
      </c>
      <c r="AG90" s="26"/>
      <c r="AH90" s="24">
        <f t="shared" si="88"/>
        <v>0</v>
      </c>
      <c r="AI90" s="24">
        <f t="shared" si="89"/>
        <v>0</v>
      </c>
      <c r="AJ90" s="3"/>
      <c r="AK90" s="26"/>
      <c r="AL90" s="24">
        <f t="shared" si="90"/>
        <v>0</v>
      </c>
      <c r="AM90" s="26"/>
      <c r="AN90" s="24">
        <f t="shared" si="91"/>
        <v>0</v>
      </c>
      <c r="AO90" s="24">
        <f t="shared" si="92"/>
        <v>0</v>
      </c>
      <c r="AP90" s="3"/>
      <c r="AQ90" s="26"/>
      <c r="AR90" s="24">
        <f t="shared" si="93"/>
        <v>0</v>
      </c>
      <c r="AS90" s="26"/>
      <c r="AT90" s="24">
        <f t="shared" si="94"/>
        <v>0</v>
      </c>
      <c r="AU90" s="24">
        <f t="shared" si="95"/>
        <v>0</v>
      </c>
      <c r="AV90" s="3"/>
      <c r="AW90" s="26"/>
      <c r="AX90" s="24">
        <f t="shared" si="161"/>
        <v>0</v>
      </c>
      <c r="AY90" s="26"/>
      <c r="AZ90" s="24">
        <f t="shared" si="96"/>
        <v>0</v>
      </c>
      <c r="BA90" s="24">
        <f t="shared" si="97"/>
        <v>0</v>
      </c>
      <c r="BB90" s="3"/>
      <c r="BC90" s="26"/>
      <c r="BD90" s="24">
        <f t="shared" si="98"/>
        <v>0</v>
      </c>
      <c r="BE90" s="26"/>
      <c r="BF90" s="24">
        <f t="shared" si="99"/>
        <v>0</v>
      </c>
      <c r="BG90" s="24">
        <f t="shared" si="100"/>
        <v>0</v>
      </c>
      <c r="BH90" s="3"/>
      <c r="BI90" s="26"/>
      <c r="BJ90" s="24">
        <f>_xlfn.XLOOKUP(BI90,'[1]DM table'!$AC$4:$AC$103,'[1]DM table'!$AD$4:$AD$103,0)</f>
        <v>0</v>
      </c>
      <c r="BK90" s="26"/>
      <c r="BL90" s="24">
        <f t="shared" si="101"/>
        <v>0</v>
      </c>
      <c r="BM90" s="24">
        <f t="shared" si="102"/>
        <v>0</v>
      </c>
      <c r="BN90" s="3"/>
      <c r="BO90" s="26"/>
      <c r="BP90" s="24">
        <f t="shared" si="103"/>
        <v>0</v>
      </c>
      <c r="BQ90" s="26"/>
      <c r="BR90" s="24">
        <f t="shared" si="104"/>
        <v>0</v>
      </c>
      <c r="BS90" s="24">
        <f t="shared" si="105"/>
        <v>0</v>
      </c>
      <c r="BT90" s="3"/>
      <c r="BU90" s="26"/>
      <c r="BV90" s="24">
        <f t="shared" si="157"/>
        <v>0</v>
      </c>
      <c r="BW90" s="26"/>
      <c r="BX90" s="24">
        <f t="shared" si="106"/>
        <v>0</v>
      </c>
      <c r="BY90" s="24">
        <f t="shared" si="107"/>
        <v>0</v>
      </c>
      <c r="BZ90" s="3"/>
      <c r="CA90" s="26"/>
      <c r="CB90" s="24">
        <f t="shared" si="108"/>
        <v>0</v>
      </c>
      <c r="CC90" s="26"/>
      <c r="CD90" s="24">
        <f t="shared" si="109"/>
        <v>0</v>
      </c>
      <c r="CE90" s="24">
        <f t="shared" si="110"/>
        <v>0</v>
      </c>
      <c r="CF90" s="3"/>
      <c r="CG90" s="26"/>
      <c r="CH90" s="24">
        <f t="shared" si="111"/>
        <v>0</v>
      </c>
      <c r="CI90" s="26"/>
      <c r="CJ90" s="24">
        <f t="shared" si="112"/>
        <v>0</v>
      </c>
      <c r="CK90" s="24">
        <f t="shared" si="113"/>
        <v>0</v>
      </c>
      <c r="CL90" s="3"/>
      <c r="CM90" s="26"/>
      <c r="CN90" s="24">
        <f t="shared" si="160"/>
        <v>0</v>
      </c>
      <c r="CO90" s="26"/>
      <c r="CP90" s="24">
        <f t="shared" si="114"/>
        <v>0</v>
      </c>
      <c r="CQ90" s="24">
        <f t="shared" si="115"/>
        <v>0</v>
      </c>
      <c r="CR90" s="3"/>
      <c r="CS90" s="26"/>
      <c r="CT90" s="24">
        <f t="shared" si="116"/>
        <v>0</v>
      </c>
      <c r="CU90" s="26"/>
      <c r="CV90" s="24">
        <f t="shared" si="117"/>
        <v>0</v>
      </c>
      <c r="CW90" s="24">
        <f t="shared" si="118"/>
        <v>0</v>
      </c>
      <c r="CX90" s="3"/>
      <c r="CY90" s="26"/>
      <c r="CZ90" s="24">
        <f t="shared" si="119"/>
        <v>0</v>
      </c>
      <c r="DA90" s="26"/>
      <c r="DB90" s="24">
        <f t="shared" si="120"/>
        <v>0</v>
      </c>
      <c r="DC90" s="24">
        <f t="shared" si="121"/>
        <v>0</v>
      </c>
      <c r="DD90" s="3"/>
      <c r="DE90" s="26"/>
      <c r="DF90" s="24">
        <f t="shared" si="122"/>
        <v>0</v>
      </c>
      <c r="DG90" s="26"/>
      <c r="DH90" s="24">
        <f t="shared" si="123"/>
        <v>0</v>
      </c>
      <c r="DI90" s="24">
        <f t="shared" si="124"/>
        <v>0</v>
      </c>
      <c r="DJ90" s="3"/>
      <c r="DK90" s="26"/>
      <c r="DL90" s="24">
        <f t="shared" si="162"/>
        <v>0</v>
      </c>
      <c r="DM90" s="26"/>
      <c r="DN90" s="24">
        <f t="shared" si="125"/>
        <v>0</v>
      </c>
      <c r="DO90" s="24">
        <f t="shared" si="126"/>
        <v>0</v>
      </c>
      <c r="DP90" s="3"/>
      <c r="DQ90" s="26"/>
      <c r="DR90" s="24">
        <f t="shared" si="127"/>
        <v>0</v>
      </c>
      <c r="DS90" s="26"/>
      <c r="DT90" s="24">
        <f t="shared" si="128"/>
        <v>0</v>
      </c>
      <c r="DU90" s="24">
        <f t="shared" si="129"/>
        <v>0</v>
      </c>
      <c r="DV90" s="3"/>
      <c r="DW90" s="26"/>
      <c r="DX90" s="24">
        <f t="shared" si="130"/>
        <v>0</v>
      </c>
      <c r="DY90" s="26"/>
      <c r="DZ90" s="24">
        <f t="shared" si="131"/>
        <v>0</v>
      </c>
      <c r="EA90" s="24">
        <f t="shared" si="132"/>
        <v>0</v>
      </c>
      <c r="EB90" s="3"/>
      <c r="EC90" s="26"/>
      <c r="ED90" s="24">
        <f t="shared" si="163"/>
        <v>0</v>
      </c>
      <c r="EE90" s="26"/>
      <c r="EF90" s="24">
        <f t="shared" si="133"/>
        <v>0</v>
      </c>
      <c r="EG90" s="24">
        <f t="shared" si="134"/>
        <v>0</v>
      </c>
      <c r="EH90" s="3"/>
      <c r="EI90" s="26"/>
      <c r="EJ90" s="24">
        <f t="shared" si="135"/>
        <v>0</v>
      </c>
      <c r="EK90" s="26"/>
      <c r="EL90" s="24">
        <f t="shared" si="136"/>
        <v>0</v>
      </c>
      <c r="EM90" s="24">
        <f t="shared" si="137"/>
        <v>0</v>
      </c>
      <c r="EN90" s="3"/>
      <c r="EO90" s="26"/>
      <c r="EP90" s="24">
        <f>_xlfn.XLOOKUP(EO90,'[1]DM table'!$E$4:$E$103,'[1]DM table'!$F$4:$F$103,0)</f>
        <v>0</v>
      </c>
      <c r="EQ90" s="26"/>
      <c r="ER90" s="24">
        <f t="shared" si="138"/>
        <v>0</v>
      </c>
      <c r="ES90" s="24">
        <f t="shared" si="139"/>
        <v>0</v>
      </c>
      <c r="ET90" s="3"/>
      <c r="EU90" s="26"/>
      <c r="EV90" s="24">
        <f t="shared" si="140"/>
        <v>0</v>
      </c>
      <c r="EW90" s="26"/>
      <c r="EX90" s="24">
        <f t="shared" si="141"/>
        <v>0</v>
      </c>
      <c r="EY90" s="24">
        <f t="shared" si="142"/>
        <v>0</v>
      </c>
      <c r="EZ90" s="3"/>
      <c r="FA90" s="26"/>
      <c r="FB90" s="24">
        <f t="shared" si="154"/>
        <v>0</v>
      </c>
      <c r="FC90" s="26"/>
      <c r="FD90" s="24">
        <f t="shared" si="155"/>
        <v>0</v>
      </c>
      <c r="FE90" s="24">
        <f t="shared" si="143"/>
        <v>0</v>
      </c>
      <c r="FF90" s="3"/>
      <c r="FG90" s="26"/>
      <c r="FH90" s="24">
        <f t="shared" si="144"/>
        <v>0</v>
      </c>
      <c r="FI90" s="26"/>
      <c r="FJ90" s="24">
        <f t="shared" si="156"/>
        <v>0</v>
      </c>
      <c r="FK90" s="24">
        <f t="shared" si="145"/>
        <v>0</v>
      </c>
    </row>
    <row r="91" spans="1:167" ht="12.75" customHeight="1" x14ac:dyDescent="0.15">
      <c r="A91" s="28"/>
      <c r="B91" s="28"/>
      <c r="C91" s="23"/>
      <c r="D91" s="29"/>
      <c r="E91" s="31"/>
      <c r="F91" s="55">
        <f t="shared" si="158"/>
        <v>0</v>
      </c>
      <c r="G91" s="55">
        <f>LARGE((Q91,W91,AC91,AI91,AO91,AU91,BA91,BG91,BM91,BS91,BY91,CE91,CK91,CQ91,CW91,DC91,DI91,DO91,DU91,EA91,EG91,EM91,ES91,EY91,FE91,FK91),2)</f>
        <v>0</v>
      </c>
      <c r="H91" s="55">
        <f>LARGE((Q91,W91,AC91,AI91,AO91,AU91,BA91,BG91,BM91,BS91,BY91,CE91,CK91,CQ91,CW91,DC91,DI91,DO91,DU91,EA91,EG91,EM91,ES91,EY91,FE91,FK91),3)</f>
        <v>0</v>
      </c>
      <c r="I91" s="55">
        <f t="shared" si="151"/>
        <v>0</v>
      </c>
      <c r="J91" s="64">
        <f t="shared" si="147"/>
        <v>29</v>
      </c>
      <c r="K91" s="31"/>
      <c r="L91" s="109"/>
      <c r="M91" s="85"/>
      <c r="N91" s="24">
        <f t="shared" si="152"/>
        <v>0</v>
      </c>
      <c r="O91" s="26"/>
      <c r="P91" s="24">
        <f t="shared" si="148"/>
        <v>0</v>
      </c>
      <c r="Q91" s="24">
        <f t="shared" si="153"/>
        <v>0</v>
      </c>
      <c r="R91" s="3"/>
      <c r="S91" s="26"/>
      <c r="T91" s="24">
        <f>_xlfn.XLOOKUP(S91,'[1]DM table'!$M$4:$M$103,'[1]DM table'!$N$4:$N$103,0)</f>
        <v>0</v>
      </c>
      <c r="U91" s="26"/>
      <c r="V91" s="24">
        <f t="shared" si="149"/>
        <v>0</v>
      </c>
      <c r="W91" s="24">
        <f t="shared" si="150"/>
        <v>0</v>
      </c>
      <c r="X91" s="3"/>
      <c r="Y91" s="26"/>
      <c r="Z91" s="24">
        <f t="shared" si="159"/>
        <v>0</v>
      </c>
      <c r="AA91" s="26"/>
      <c r="AB91" s="24">
        <f t="shared" si="85"/>
        <v>0</v>
      </c>
      <c r="AC91" s="24">
        <f t="shared" si="86"/>
        <v>0</v>
      </c>
      <c r="AD91" s="3"/>
      <c r="AE91" s="26"/>
      <c r="AF91" s="24">
        <f t="shared" si="87"/>
        <v>0</v>
      </c>
      <c r="AG91" s="26"/>
      <c r="AH91" s="24">
        <f t="shared" si="88"/>
        <v>0</v>
      </c>
      <c r="AI91" s="24">
        <f t="shared" si="89"/>
        <v>0</v>
      </c>
      <c r="AJ91" s="3"/>
      <c r="AK91" s="26"/>
      <c r="AL91" s="24">
        <f t="shared" si="90"/>
        <v>0</v>
      </c>
      <c r="AM91" s="26"/>
      <c r="AN91" s="24">
        <f t="shared" si="91"/>
        <v>0</v>
      </c>
      <c r="AO91" s="24">
        <f t="shared" si="92"/>
        <v>0</v>
      </c>
      <c r="AP91" s="3"/>
      <c r="AQ91" s="26"/>
      <c r="AR91" s="24">
        <f t="shared" si="93"/>
        <v>0</v>
      </c>
      <c r="AS91" s="26"/>
      <c r="AT91" s="24">
        <f t="shared" si="94"/>
        <v>0</v>
      </c>
      <c r="AU91" s="24">
        <f t="shared" si="95"/>
        <v>0</v>
      </c>
      <c r="AV91" s="3"/>
      <c r="AW91" s="26"/>
      <c r="AX91" s="24">
        <f t="shared" si="161"/>
        <v>0</v>
      </c>
      <c r="AY91" s="26"/>
      <c r="AZ91" s="24">
        <f t="shared" si="96"/>
        <v>0</v>
      </c>
      <c r="BA91" s="24">
        <f t="shared" si="97"/>
        <v>0</v>
      </c>
      <c r="BB91" s="3"/>
      <c r="BC91" s="26"/>
      <c r="BD91" s="24">
        <f t="shared" si="98"/>
        <v>0</v>
      </c>
      <c r="BE91" s="26"/>
      <c r="BF91" s="24">
        <f t="shared" si="99"/>
        <v>0</v>
      </c>
      <c r="BG91" s="24">
        <f t="shared" si="100"/>
        <v>0</v>
      </c>
      <c r="BH91" s="3"/>
      <c r="BI91" s="26"/>
      <c r="BJ91" s="24">
        <f>_xlfn.XLOOKUP(BI91,'[1]DM table'!$AC$4:$AC$103,'[1]DM table'!$AD$4:$AD$103,0)</f>
        <v>0</v>
      </c>
      <c r="BK91" s="26"/>
      <c r="BL91" s="24">
        <f t="shared" si="101"/>
        <v>0</v>
      </c>
      <c r="BM91" s="24">
        <f t="shared" si="102"/>
        <v>0</v>
      </c>
      <c r="BN91" s="3"/>
      <c r="BO91" s="26"/>
      <c r="BP91" s="24">
        <f t="shared" si="103"/>
        <v>0</v>
      </c>
      <c r="BQ91" s="26"/>
      <c r="BR91" s="24">
        <f t="shared" si="104"/>
        <v>0</v>
      </c>
      <c r="BS91" s="24">
        <f t="shared" si="105"/>
        <v>0</v>
      </c>
      <c r="BT91" s="3"/>
      <c r="BU91" s="26"/>
      <c r="BV91" s="24">
        <f t="shared" si="157"/>
        <v>0</v>
      </c>
      <c r="BW91" s="26"/>
      <c r="BX91" s="24">
        <f t="shared" si="106"/>
        <v>0</v>
      </c>
      <c r="BY91" s="24">
        <f t="shared" si="107"/>
        <v>0</v>
      </c>
      <c r="BZ91" s="3"/>
      <c r="CA91" s="26"/>
      <c r="CB91" s="24">
        <f t="shared" si="108"/>
        <v>0</v>
      </c>
      <c r="CC91" s="26"/>
      <c r="CD91" s="24">
        <f t="shared" si="109"/>
        <v>0</v>
      </c>
      <c r="CE91" s="24">
        <f t="shared" si="110"/>
        <v>0</v>
      </c>
      <c r="CF91" s="3"/>
      <c r="CG91" s="26"/>
      <c r="CH91" s="24">
        <f t="shared" si="111"/>
        <v>0</v>
      </c>
      <c r="CI91" s="26"/>
      <c r="CJ91" s="24">
        <f t="shared" si="112"/>
        <v>0</v>
      </c>
      <c r="CK91" s="24">
        <f t="shared" si="113"/>
        <v>0</v>
      </c>
      <c r="CL91" s="3"/>
      <c r="CM91" s="26"/>
      <c r="CN91" s="24">
        <f t="shared" si="160"/>
        <v>0</v>
      </c>
      <c r="CO91" s="26"/>
      <c r="CP91" s="24">
        <f t="shared" si="114"/>
        <v>0</v>
      </c>
      <c r="CQ91" s="24">
        <f t="shared" si="115"/>
        <v>0</v>
      </c>
      <c r="CR91" s="3"/>
      <c r="CS91" s="26"/>
      <c r="CT91" s="24">
        <f t="shared" si="116"/>
        <v>0</v>
      </c>
      <c r="CU91" s="26"/>
      <c r="CV91" s="24">
        <f t="shared" si="117"/>
        <v>0</v>
      </c>
      <c r="CW91" s="24">
        <f t="shared" si="118"/>
        <v>0</v>
      </c>
      <c r="CX91" s="3"/>
      <c r="CY91" s="26"/>
      <c r="CZ91" s="24">
        <f t="shared" si="119"/>
        <v>0</v>
      </c>
      <c r="DA91" s="26"/>
      <c r="DB91" s="24">
        <f t="shared" si="120"/>
        <v>0</v>
      </c>
      <c r="DC91" s="24">
        <f t="shared" si="121"/>
        <v>0</v>
      </c>
      <c r="DD91" s="3"/>
      <c r="DE91" s="26"/>
      <c r="DF91" s="24">
        <f t="shared" si="122"/>
        <v>0</v>
      </c>
      <c r="DG91" s="26"/>
      <c r="DH91" s="24">
        <f t="shared" si="123"/>
        <v>0</v>
      </c>
      <c r="DI91" s="24">
        <f t="shared" si="124"/>
        <v>0</v>
      </c>
      <c r="DJ91" s="3"/>
      <c r="DK91" s="26"/>
      <c r="DL91" s="24">
        <f t="shared" si="162"/>
        <v>0</v>
      </c>
      <c r="DM91" s="26"/>
      <c r="DN91" s="24">
        <f t="shared" si="125"/>
        <v>0</v>
      </c>
      <c r="DO91" s="24">
        <f t="shared" si="126"/>
        <v>0</v>
      </c>
      <c r="DP91" s="3"/>
      <c r="DQ91" s="26"/>
      <c r="DR91" s="24">
        <f t="shared" si="127"/>
        <v>0</v>
      </c>
      <c r="DS91" s="26"/>
      <c r="DT91" s="24">
        <f t="shared" si="128"/>
        <v>0</v>
      </c>
      <c r="DU91" s="24">
        <f t="shared" si="129"/>
        <v>0</v>
      </c>
      <c r="DV91" s="3"/>
      <c r="DW91" s="26"/>
      <c r="DX91" s="24">
        <f t="shared" si="130"/>
        <v>0</v>
      </c>
      <c r="DY91" s="26"/>
      <c r="DZ91" s="24">
        <f t="shared" si="131"/>
        <v>0</v>
      </c>
      <c r="EA91" s="24">
        <f t="shared" si="132"/>
        <v>0</v>
      </c>
      <c r="EB91" s="3"/>
      <c r="EC91" s="26"/>
      <c r="ED91" s="24">
        <f t="shared" si="163"/>
        <v>0</v>
      </c>
      <c r="EE91" s="26"/>
      <c r="EF91" s="24">
        <f t="shared" si="133"/>
        <v>0</v>
      </c>
      <c r="EG91" s="24">
        <f t="shared" si="134"/>
        <v>0</v>
      </c>
      <c r="EH91" s="3"/>
      <c r="EI91" s="26"/>
      <c r="EJ91" s="24">
        <f t="shared" si="135"/>
        <v>0</v>
      </c>
      <c r="EK91" s="26"/>
      <c r="EL91" s="24">
        <f t="shared" si="136"/>
        <v>0</v>
      </c>
      <c r="EM91" s="24">
        <f t="shared" si="137"/>
        <v>0</v>
      </c>
      <c r="EN91" s="3"/>
      <c r="EO91" s="26"/>
      <c r="EP91" s="24">
        <f>_xlfn.XLOOKUP(EO91,'[1]DM table'!$E$4:$E$103,'[1]DM table'!$F$4:$F$103,0)</f>
        <v>0</v>
      </c>
      <c r="EQ91" s="26"/>
      <c r="ER91" s="24">
        <f t="shared" si="138"/>
        <v>0</v>
      </c>
      <c r="ES91" s="24">
        <f t="shared" si="139"/>
        <v>0</v>
      </c>
      <c r="ET91" s="3"/>
      <c r="EU91" s="26"/>
      <c r="EV91" s="24">
        <f t="shared" si="140"/>
        <v>0</v>
      </c>
      <c r="EW91" s="26"/>
      <c r="EX91" s="24">
        <f t="shared" si="141"/>
        <v>0</v>
      </c>
      <c r="EY91" s="24">
        <f t="shared" si="142"/>
        <v>0</v>
      </c>
      <c r="EZ91" s="3"/>
      <c r="FA91" s="26"/>
      <c r="FB91" s="24">
        <f t="shared" si="154"/>
        <v>0</v>
      </c>
      <c r="FC91" s="26"/>
      <c r="FD91" s="24">
        <f t="shared" si="155"/>
        <v>0</v>
      </c>
      <c r="FE91" s="24">
        <f t="shared" si="143"/>
        <v>0</v>
      </c>
      <c r="FF91" s="3"/>
      <c r="FG91" s="26"/>
      <c r="FH91" s="24">
        <f t="shared" si="144"/>
        <v>0</v>
      </c>
      <c r="FI91" s="26"/>
      <c r="FJ91" s="24">
        <f t="shared" si="156"/>
        <v>0</v>
      </c>
      <c r="FK91" s="24">
        <f t="shared" si="145"/>
        <v>0</v>
      </c>
    </row>
    <row r="92" spans="1:167" ht="12.75" customHeight="1" x14ac:dyDescent="0.15">
      <c r="A92" s="28"/>
      <c r="B92" s="28"/>
      <c r="C92" s="23"/>
      <c r="D92" s="29"/>
      <c r="E92" s="31"/>
      <c r="F92" s="55">
        <f t="shared" si="158"/>
        <v>0</v>
      </c>
      <c r="G92" s="55">
        <f>LARGE((Q92,W92,AC92,AI92,AO92,AU92,BA92,BG92,BM92,BS92,BY92,CE92,CK92,CQ92,CW92,DC92,DI92,DO92,DU92,EA92,EG92,EM92,ES92,EY92,FE92,FK92),2)</f>
        <v>0</v>
      </c>
      <c r="H92" s="55">
        <f>LARGE((Q92,W92,AC92,AI92,AO92,AU92,BA92,BG92,BM92,BS92,BY92,CE92,CK92,CQ92,CW92,DC92,DI92,DO92,DU92,EA92,EG92,EM92,ES92,EY92,FE92,FK92),3)</f>
        <v>0</v>
      </c>
      <c r="I92" s="55">
        <f t="shared" si="151"/>
        <v>0</v>
      </c>
      <c r="J92" s="64">
        <f t="shared" si="147"/>
        <v>29</v>
      </c>
      <c r="K92" s="31"/>
      <c r="L92" s="109"/>
      <c r="M92" s="85"/>
      <c r="N92" s="24">
        <f t="shared" si="152"/>
        <v>0</v>
      </c>
      <c r="O92" s="26"/>
      <c r="P92" s="24">
        <f t="shared" si="148"/>
        <v>0</v>
      </c>
      <c r="Q92" s="24">
        <f t="shared" si="153"/>
        <v>0</v>
      </c>
      <c r="R92" s="3"/>
      <c r="S92" s="26"/>
      <c r="T92" s="24">
        <f>_xlfn.XLOOKUP(S92,'[1]DM table'!$M$4:$M$103,'[1]DM table'!$N$4:$N$103,0)</f>
        <v>0</v>
      </c>
      <c r="U92" s="26"/>
      <c r="V92" s="24">
        <f t="shared" si="149"/>
        <v>0</v>
      </c>
      <c r="W92" s="24">
        <f t="shared" si="150"/>
        <v>0</v>
      </c>
      <c r="X92" s="3"/>
      <c r="Y92" s="26"/>
      <c r="Z92" s="24">
        <f t="shared" ref="Z92:Z105" si="164">IF(Y92&gt;0,Y92/Y$10*1000*Y$9,0)</f>
        <v>0</v>
      </c>
      <c r="AA92" s="26"/>
      <c r="AB92" s="24">
        <f t="shared" ref="AB92:AB105" si="165">IF(AA92&gt;0,AA92/AA$10*1000*AA$9,0)</f>
        <v>0</v>
      </c>
      <c r="AC92" s="24">
        <f t="shared" ref="AC92:AC105" si="166">MAX(Z92,AB92)</f>
        <v>0</v>
      </c>
      <c r="AD92" s="3"/>
      <c r="AE92" s="26"/>
      <c r="AF92" s="24">
        <f t="shared" ref="AF92:AF105" si="167">IF(AE92&gt;0,AE92/AE$10*1000*AE$9,0)</f>
        <v>0</v>
      </c>
      <c r="AG92" s="26"/>
      <c r="AH92" s="24">
        <f t="shared" ref="AH92:AH105" si="168">IF(AG92&gt;0,AG92/AG$10*1000*AG$9,0)</f>
        <v>0</v>
      </c>
      <c r="AI92" s="24">
        <f t="shared" ref="AI92:AI105" si="169">MAX(AF92,AH92)</f>
        <v>0</v>
      </c>
      <c r="AJ92" s="3"/>
      <c r="AK92" s="26"/>
      <c r="AL92" s="24">
        <f t="shared" ref="AL92:AL105" si="170">IF(AK92&gt;0,AK92/AK$10*1000*AK$9,0)</f>
        <v>0</v>
      </c>
      <c r="AM92" s="26"/>
      <c r="AN92" s="24">
        <f t="shared" ref="AN92:AN105" si="171">IF(AM92&gt;0,AM92/AM$10*1000*AM$9,0)</f>
        <v>0</v>
      </c>
      <c r="AO92" s="24">
        <f t="shared" ref="AO92:AO105" si="172">MAX(AL92,AN92)</f>
        <v>0</v>
      </c>
      <c r="AP92" s="3"/>
      <c r="AQ92" s="26"/>
      <c r="AR92" s="24">
        <f t="shared" ref="AR92:AR105" si="173">IF(AQ92&gt;0,AQ92/AQ$10*1000*AQ$9,0)</f>
        <v>0</v>
      </c>
      <c r="AS92" s="26"/>
      <c r="AT92" s="24">
        <f t="shared" ref="AT92:AT105" si="174">IF(AS92&gt;0,AS92/AS$10*1000*AS$9,0)</f>
        <v>0</v>
      </c>
      <c r="AU92" s="24">
        <f t="shared" ref="AU92:AU105" si="175">MAX(AR92,AT92)</f>
        <v>0</v>
      </c>
      <c r="AV92" s="3"/>
      <c r="AW92" s="26"/>
      <c r="AX92" s="24">
        <f t="shared" ref="AX92:AX105" si="176">IF(AW92&gt;0,AW92/AW$10*1000*AW$9,0)</f>
        <v>0</v>
      </c>
      <c r="AY92" s="26"/>
      <c r="AZ92" s="24">
        <f t="shared" ref="AZ92:AZ105" si="177">IF(AY92&gt;0,AY92/AY$10*1000*AY$9,0)</f>
        <v>0</v>
      </c>
      <c r="BA92" s="24">
        <f t="shared" ref="BA92:BA105" si="178">MAX(AX92,AZ92)</f>
        <v>0</v>
      </c>
      <c r="BB92" s="3"/>
      <c r="BC92" s="26"/>
      <c r="BD92" s="24">
        <f t="shared" ref="BD92:BD105" si="179">IF(BC92&gt;0,BC92/BC$10*1000*BC$9,0)</f>
        <v>0</v>
      </c>
      <c r="BE92" s="26"/>
      <c r="BF92" s="24">
        <f t="shared" ref="BF92:BF105" si="180">IF(BE92&gt;0,BE92/BE$10*1000*BE$9,0)</f>
        <v>0</v>
      </c>
      <c r="BG92" s="24">
        <f t="shared" ref="BG92:BG105" si="181">MAX(BD92,BF92)</f>
        <v>0</v>
      </c>
      <c r="BH92" s="3"/>
      <c r="BI92" s="26"/>
      <c r="BJ92" s="24">
        <f>_xlfn.XLOOKUP(BI92,'[1]DM table'!$AC$4:$AC$103,'[1]DM table'!$AD$4:$AD$103,0)</f>
        <v>0</v>
      </c>
      <c r="BK92" s="26"/>
      <c r="BL92" s="24">
        <f t="shared" ref="BL92:BL105" si="182">IF(BK92&gt;0,BK92/BK$10*1000*BK$9,0)</f>
        <v>0</v>
      </c>
      <c r="BM92" s="24">
        <f t="shared" ref="BM92:BM105" si="183">MAX(BJ92,BL92)</f>
        <v>0</v>
      </c>
      <c r="BN92" s="3"/>
      <c r="BO92" s="26"/>
      <c r="BP92" s="24">
        <f t="shared" ref="BP92:BP105" si="184">IF(BO92&gt;0,BO92/BO$10*1000*BO$9,0)</f>
        <v>0</v>
      </c>
      <c r="BQ92" s="26"/>
      <c r="BR92" s="24">
        <f t="shared" ref="BR92:BR105" si="185">IF(BQ92&gt;0,BQ92/BQ$10*1000*BQ$9,0)</f>
        <v>0</v>
      </c>
      <c r="BS92" s="24">
        <f t="shared" ref="BS92:BS105" si="186">MAX(BP92,BR92)</f>
        <v>0</v>
      </c>
      <c r="BT92" s="3"/>
      <c r="BU92" s="26"/>
      <c r="BV92" s="24">
        <f t="shared" ref="BV92:BV105" si="187">IF(BU92&gt;0,BU92/BU$10*1000*BU$9,0)</f>
        <v>0</v>
      </c>
      <c r="BW92" s="26"/>
      <c r="BX92" s="24">
        <f t="shared" ref="BX92:BX105" si="188">IF(BW92&gt;0,BW92/BW$10*1000*BW$9,0)</f>
        <v>0</v>
      </c>
      <c r="BY92" s="24">
        <f t="shared" ref="BY92:BY105" si="189">MAX(BV92,BX92)</f>
        <v>0</v>
      </c>
      <c r="BZ92" s="3"/>
      <c r="CA92" s="26"/>
      <c r="CB92" s="24">
        <f t="shared" ref="CB92:CB105" si="190">IF(CA92&gt;0,CA92/CA$10*1000*CA$9,0)</f>
        <v>0</v>
      </c>
      <c r="CC92" s="26"/>
      <c r="CD92" s="24">
        <f t="shared" ref="CD92:CD105" si="191">IF(CC92&gt;0,CC92/CC$10*1000*CC$9,0)</f>
        <v>0</v>
      </c>
      <c r="CE92" s="24">
        <f t="shared" ref="CE92:CE105" si="192">MAX(CB92,CD92)</f>
        <v>0</v>
      </c>
      <c r="CF92" s="3"/>
      <c r="CG92" s="26"/>
      <c r="CH92" s="24">
        <f t="shared" ref="CH92:CH105" si="193">IF(CG92&gt;0,CG92/CG$10*1000*CG$9,0)</f>
        <v>0</v>
      </c>
      <c r="CI92" s="26"/>
      <c r="CJ92" s="24">
        <f t="shared" ref="CJ92:CJ105" si="194">IF(CI92&gt;0,CI92/CI$10*1000*CI$9,0)</f>
        <v>0</v>
      </c>
      <c r="CK92" s="24">
        <f t="shared" ref="CK92:CK105" si="195">MAX(CH92,CJ92)</f>
        <v>0</v>
      </c>
      <c r="CL92" s="3"/>
      <c r="CM92" s="26"/>
      <c r="CN92" s="24">
        <f t="shared" ref="CN92:CN105" si="196">IF(CM92&gt;0,CM92/CM$10*1000*CM$9,0)</f>
        <v>0</v>
      </c>
      <c r="CO92" s="26"/>
      <c r="CP92" s="24">
        <f t="shared" ref="CP92:CP105" si="197">IF(CO92&gt;0,CO92/CO$10*1000*CO$9,0)</f>
        <v>0</v>
      </c>
      <c r="CQ92" s="24">
        <f t="shared" ref="CQ92:CQ105" si="198">MAX(CN92,CP92)</f>
        <v>0</v>
      </c>
      <c r="CR92" s="3"/>
      <c r="CS92" s="26"/>
      <c r="CT92" s="24">
        <f t="shared" ref="CT92:CT105" si="199">IF(CS92&gt;0,CS92/CS$10*1000*CS$9,0)</f>
        <v>0</v>
      </c>
      <c r="CU92" s="26"/>
      <c r="CV92" s="24">
        <f t="shared" ref="CV92:CV105" si="200">IF(CU92&gt;0,CU92/CU$10*1000*CU$9,0)</f>
        <v>0</v>
      </c>
      <c r="CW92" s="24">
        <f t="shared" ref="CW92:CW105" si="201">MAX(CT92,CV92)</f>
        <v>0</v>
      </c>
      <c r="CX92" s="3"/>
      <c r="CY92" s="26"/>
      <c r="CZ92" s="24">
        <f t="shared" ref="CZ92:CZ105" si="202">IF(CY92&gt;0,CY92/CY$10*1000*CY$9,0)</f>
        <v>0</v>
      </c>
      <c r="DA92" s="26"/>
      <c r="DB92" s="24">
        <f t="shared" ref="DB92:DB105" si="203">IF(DA92&gt;0,DA92/DA$10*1000*DA$9,0)</f>
        <v>0</v>
      </c>
      <c r="DC92" s="24">
        <f t="shared" ref="DC92:DC105" si="204">MAX(CZ92,DB92)</f>
        <v>0</v>
      </c>
      <c r="DD92" s="3"/>
      <c r="DE92" s="26"/>
      <c r="DF92" s="24">
        <f t="shared" ref="DF92:DF105" si="205">IF(DE92&gt;0,DE92/DE$10*1000*DE$9,0)</f>
        <v>0</v>
      </c>
      <c r="DG92" s="26"/>
      <c r="DH92" s="24">
        <f t="shared" ref="DH92:DH105" si="206">IF(DG92&gt;0,DG92/DG$10*1000*DG$9,0)</f>
        <v>0</v>
      </c>
      <c r="DI92" s="24">
        <f t="shared" ref="DI92:DI105" si="207">MAX(DF92,DH92)</f>
        <v>0</v>
      </c>
      <c r="DJ92" s="3"/>
      <c r="DK92" s="26"/>
      <c r="DL92" s="24">
        <f t="shared" ref="DL92:DL105" si="208">IF(DK92&gt;0,DK92/DK$10*1000*DK$9,0)</f>
        <v>0</v>
      </c>
      <c r="DM92" s="26"/>
      <c r="DN92" s="24">
        <f t="shared" ref="DN92:DN105" si="209">IF(DM92&gt;0,DM92/DM$10*1000*DM$9,0)</f>
        <v>0</v>
      </c>
      <c r="DO92" s="24">
        <f t="shared" ref="DO92:DO105" si="210">MAX(DL92,DN92)</f>
        <v>0</v>
      </c>
      <c r="DP92" s="3"/>
      <c r="DQ92" s="26"/>
      <c r="DR92" s="24">
        <f t="shared" ref="DR92:DR105" si="211">IF(DQ92&gt;0,DQ92/DQ$10*1000*DQ$9,0)</f>
        <v>0</v>
      </c>
      <c r="DS92" s="26"/>
      <c r="DT92" s="24">
        <f t="shared" ref="DT92:DT105" si="212">IF(DS92&gt;0,DS92/DS$10*1000*DS$9,0)</f>
        <v>0</v>
      </c>
      <c r="DU92" s="24">
        <f t="shared" ref="DU92:DU105" si="213">MAX(DR92,DT92)</f>
        <v>0</v>
      </c>
      <c r="DV92" s="3"/>
      <c r="DW92" s="26"/>
      <c r="DX92" s="24">
        <f t="shared" ref="DX92:DX105" si="214">IF(DW92&gt;0,DW92/DW$10*1000*DW$9,0)</f>
        <v>0</v>
      </c>
      <c r="DY92" s="26"/>
      <c r="DZ92" s="24">
        <f t="shared" ref="DZ92:DZ105" si="215">IF(DY92&gt;0,DY92/DY$10*1000*DY$9,0)</f>
        <v>0</v>
      </c>
      <c r="EA92" s="24">
        <f t="shared" ref="EA92:EA105" si="216">MAX(DX92,DZ92)</f>
        <v>0</v>
      </c>
      <c r="EB92" s="3"/>
      <c r="EC92" s="26"/>
      <c r="ED92" s="24">
        <f t="shared" ref="ED92:ED105" si="217">IF(EC92&gt;0,EC92/EC$10*1000*EC$9,0)</f>
        <v>0</v>
      </c>
      <c r="EE92" s="26"/>
      <c r="EF92" s="24">
        <f t="shared" ref="EF92:EF105" si="218">IF(EE92&gt;0,EE92/EE$10*1000*EE$9,0)</f>
        <v>0</v>
      </c>
      <c r="EG92" s="24">
        <f t="shared" ref="EG92:EG105" si="219">MAX(ED92,EF92)</f>
        <v>0</v>
      </c>
      <c r="EH92" s="3"/>
      <c r="EI92" s="26"/>
      <c r="EJ92" s="24">
        <f t="shared" ref="EJ92:EJ105" si="220">IF(EI92&gt;0,EI92/EI$10*1000*EI$9,0)</f>
        <v>0</v>
      </c>
      <c r="EK92" s="26"/>
      <c r="EL92" s="24">
        <f t="shared" ref="EL92:EL105" si="221">IF(EK92&gt;0,EK92/EK$10*1000*EK$9,0)</f>
        <v>0</v>
      </c>
      <c r="EM92" s="24">
        <f t="shared" ref="EM92:EM105" si="222">MAX(EJ92,EL92)</f>
        <v>0</v>
      </c>
      <c r="EN92" s="3"/>
      <c r="EO92" s="26"/>
      <c r="EP92" s="24">
        <f>_xlfn.XLOOKUP(EO92,'[1]DM table'!$E$4:$E$103,'[1]DM table'!$F$4:$F$103,0)</f>
        <v>0</v>
      </c>
      <c r="EQ92" s="26"/>
      <c r="ER92" s="24">
        <f t="shared" ref="ER92:ER105" si="223">IF(EQ92&gt;0,EQ92/EQ$10*1000*EQ$9,0)</f>
        <v>0</v>
      </c>
      <c r="ES92" s="24">
        <f t="shared" ref="ES92:ES105" si="224">MAX(EP92,ER92)</f>
        <v>0</v>
      </c>
      <c r="ET92" s="3"/>
      <c r="EU92" s="26"/>
      <c r="EV92" s="24">
        <f t="shared" ref="EV92:EV105" si="225">IF(EU92&gt;0,EU92/EU$10*1000*EU$9,0)</f>
        <v>0</v>
      </c>
      <c r="EW92" s="26"/>
      <c r="EX92" s="24">
        <f t="shared" ref="EX92:EX105" si="226">IF(EW92&gt;0,EW92/EW$10*1000*EW$9,0)</f>
        <v>0</v>
      </c>
      <c r="EY92" s="24">
        <f t="shared" ref="EY92:EY105" si="227">MAX(EV92,EX92)</f>
        <v>0</v>
      </c>
      <c r="EZ92" s="3"/>
      <c r="FA92" s="26"/>
      <c r="FB92" s="24">
        <f t="shared" si="154"/>
        <v>0</v>
      </c>
      <c r="FC92" s="26"/>
      <c r="FD92" s="24">
        <f t="shared" si="155"/>
        <v>0</v>
      </c>
      <c r="FE92" s="24">
        <f t="shared" ref="FE92:FE105" si="228">MAX(FB92,FD92)</f>
        <v>0</v>
      </c>
      <c r="FF92" s="3"/>
      <c r="FG92" s="26"/>
      <c r="FH92" s="24">
        <f t="shared" ref="FH92:FH105" si="229">IF(FG92&gt;0,FG92/FG$10*1000*FG$9,0)</f>
        <v>0</v>
      </c>
      <c r="FI92" s="26"/>
      <c r="FJ92" s="24">
        <f t="shared" si="156"/>
        <v>0</v>
      </c>
      <c r="FK92" s="24">
        <f t="shared" ref="FK92:FK105" si="230">MAX(FH92,FJ92)</f>
        <v>0</v>
      </c>
    </row>
    <row r="93" spans="1:167" ht="12.75" customHeight="1" x14ac:dyDescent="0.15">
      <c r="A93" s="28"/>
      <c r="B93" s="28"/>
      <c r="C93" s="23"/>
      <c r="D93" s="29"/>
      <c r="E93" s="31"/>
      <c r="F93" s="55">
        <f t="shared" si="158"/>
        <v>0</v>
      </c>
      <c r="G93" s="55">
        <f>LARGE((Q93,W93,AC93,AI93,AO93,AU93,BA93,BG93,BM93,BS93,BY93,CE93,CK93,CQ93,CW93,DC93,DI93,DO93,DU93,EA93,EG93,EM93,ES93,EY93,FE93,FK93),2)</f>
        <v>0</v>
      </c>
      <c r="H93" s="55">
        <f>LARGE((Q93,W93,AC93,AI93,AO93,AU93,BA93,BG93,BM93,BS93,BY93,CE93,CK93,CQ93,CW93,DC93,DI93,DO93,DU93,EA93,EG93,EM93,ES93,EY93,FE93,FK93),3)</f>
        <v>0</v>
      </c>
      <c r="I93" s="55">
        <f t="shared" si="151"/>
        <v>0</v>
      </c>
      <c r="J93" s="64">
        <f t="shared" si="147"/>
        <v>29</v>
      </c>
      <c r="K93" s="31"/>
      <c r="L93" s="109"/>
      <c r="M93" s="85"/>
      <c r="N93" s="24">
        <f t="shared" si="152"/>
        <v>0</v>
      </c>
      <c r="O93" s="26"/>
      <c r="P93" s="24">
        <f t="shared" si="148"/>
        <v>0</v>
      </c>
      <c r="Q93" s="24">
        <f t="shared" si="153"/>
        <v>0</v>
      </c>
      <c r="R93" s="3"/>
      <c r="S93" s="26"/>
      <c r="T93" s="24">
        <f>_xlfn.XLOOKUP(S93,'[1]DM table'!$M$4:$M$103,'[1]DM table'!$N$4:$N$103,0)</f>
        <v>0</v>
      </c>
      <c r="U93" s="26"/>
      <c r="V93" s="24">
        <f t="shared" si="149"/>
        <v>0</v>
      </c>
      <c r="W93" s="24">
        <f t="shared" si="150"/>
        <v>0</v>
      </c>
      <c r="X93" s="3"/>
      <c r="Y93" s="26"/>
      <c r="Z93" s="24">
        <f t="shared" si="164"/>
        <v>0</v>
      </c>
      <c r="AA93" s="26"/>
      <c r="AB93" s="24">
        <f t="shared" si="165"/>
        <v>0</v>
      </c>
      <c r="AC93" s="24">
        <f t="shared" si="166"/>
        <v>0</v>
      </c>
      <c r="AD93" s="3"/>
      <c r="AE93" s="26"/>
      <c r="AF93" s="24">
        <f t="shared" si="167"/>
        <v>0</v>
      </c>
      <c r="AG93" s="26"/>
      <c r="AH93" s="24">
        <f t="shared" si="168"/>
        <v>0</v>
      </c>
      <c r="AI93" s="24">
        <f t="shared" si="169"/>
        <v>0</v>
      </c>
      <c r="AJ93" s="3"/>
      <c r="AK93" s="26"/>
      <c r="AL93" s="24">
        <f t="shared" si="170"/>
        <v>0</v>
      </c>
      <c r="AM93" s="26"/>
      <c r="AN93" s="24">
        <f t="shared" si="171"/>
        <v>0</v>
      </c>
      <c r="AO93" s="24">
        <f t="shared" si="172"/>
        <v>0</v>
      </c>
      <c r="AP93" s="3"/>
      <c r="AQ93" s="26"/>
      <c r="AR93" s="24">
        <f t="shared" si="173"/>
        <v>0</v>
      </c>
      <c r="AS93" s="26"/>
      <c r="AT93" s="24">
        <f t="shared" si="174"/>
        <v>0</v>
      </c>
      <c r="AU93" s="24">
        <f t="shared" si="175"/>
        <v>0</v>
      </c>
      <c r="AV93" s="3"/>
      <c r="AW93" s="26"/>
      <c r="AX93" s="24">
        <f t="shared" si="176"/>
        <v>0</v>
      </c>
      <c r="AY93" s="26"/>
      <c r="AZ93" s="24">
        <f t="shared" si="177"/>
        <v>0</v>
      </c>
      <c r="BA93" s="24">
        <f t="shared" si="178"/>
        <v>0</v>
      </c>
      <c r="BB93" s="3"/>
      <c r="BC93" s="26"/>
      <c r="BD93" s="24">
        <f t="shared" si="179"/>
        <v>0</v>
      </c>
      <c r="BE93" s="26"/>
      <c r="BF93" s="24">
        <f t="shared" si="180"/>
        <v>0</v>
      </c>
      <c r="BG93" s="24">
        <f t="shared" si="181"/>
        <v>0</v>
      </c>
      <c r="BH93" s="3"/>
      <c r="BI93" s="26"/>
      <c r="BJ93" s="24">
        <f>_xlfn.XLOOKUP(BI93,'[1]DM table'!$AC$4:$AC$103,'[1]DM table'!$AD$4:$AD$103,0)</f>
        <v>0</v>
      </c>
      <c r="BK93" s="26"/>
      <c r="BL93" s="24">
        <f t="shared" si="182"/>
        <v>0</v>
      </c>
      <c r="BM93" s="24">
        <f t="shared" si="183"/>
        <v>0</v>
      </c>
      <c r="BN93" s="3"/>
      <c r="BO93" s="26"/>
      <c r="BP93" s="24">
        <f t="shared" si="184"/>
        <v>0</v>
      </c>
      <c r="BQ93" s="26"/>
      <c r="BR93" s="24">
        <f t="shared" si="185"/>
        <v>0</v>
      </c>
      <c r="BS93" s="24">
        <f t="shared" si="186"/>
        <v>0</v>
      </c>
      <c r="BT93" s="3"/>
      <c r="BU93" s="26"/>
      <c r="BV93" s="24">
        <f t="shared" si="187"/>
        <v>0</v>
      </c>
      <c r="BW93" s="26"/>
      <c r="BX93" s="24">
        <f t="shared" si="188"/>
        <v>0</v>
      </c>
      <c r="BY93" s="24">
        <f t="shared" si="189"/>
        <v>0</v>
      </c>
      <c r="BZ93" s="3"/>
      <c r="CA93" s="26"/>
      <c r="CB93" s="24">
        <f t="shared" si="190"/>
        <v>0</v>
      </c>
      <c r="CC93" s="26"/>
      <c r="CD93" s="24">
        <f t="shared" si="191"/>
        <v>0</v>
      </c>
      <c r="CE93" s="24">
        <f t="shared" si="192"/>
        <v>0</v>
      </c>
      <c r="CF93" s="3"/>
      <c r="CG93" s="26"/>
      <c r="CH93" s="24">
        <f t="shared" si="193"/>
        <v>0</v>
      </c>
      <c r="CI93" s="26"/>
      <c r="CJ93" s="24">
        <f t="shared" si="194"/>
        <v>0</v>
      </c>
      <c r="CK93" s="24">
        <f t="shared" si="195"/>
        <v>0</v>
      </c>
      <c r="CL93" s="3"/>
      <c r="CM93" s="26"/>
      <c r="CN93" s="24">
        <f t="shared" si="196"/>
        <v>0</v>
      </c>
      <c r="CO93" s="26"/>
      <c r="CP93" s="24">
        <f t="shared" si="197"/>
        <v>0</v>
      </c>
      <c r="CQ93" s="24">
        <f t="shared" si="198"/>
        <v>0</v>
      </c>
      <c r="CR93" s="3"/>
      <c r="CS93" s="26"/>
      <c r="CT93" s="24">
        <f t="shared" si="199"/>
        <v>0</v>
      </c>
      <c r="CU93" s="26"/>
      <c r="CV93" s="24">
        <f t="shared" si="200"/>
        <v>0</v>
      </c>
      <c r="CW93" s="24">
        <f t="shared" si="201"/>
        <v>0</v>
      </c>
      <c r="CX93" s="3"/>
      <c r="CY93" s="26"/>
      <c r="CZ93" s="24">
        <f t="shared" si="202"/>
        <v>0</v>
      </c>
      <c r="DA93" s="26"/>
      <c r="DB93" s="24">
        <f t="shared" si="203"/>
        <v>0</v>
      </c>
      <c r="DC93" s="24">
        <f t="shared" si="204"/>
        <v>0</v>
      </c>
      <c r="DD93" s="3"/>
      <c r="DE93" s="26"/>
      <c r="DF93" s="24">
        <f t="shared" si="205"/>
        <v>0</v>
      </c>
      <c r="DG93" s="26"/>
      <c r="DH93" s="24">
        <f t="shared" si="206"/>
        <v>0</v>
      </c>
      <c r="DI93" s="24">
        <f t="shared" si="207"/>
        <v>0</v>
      </c>
      <c r="DJ93" s="3"/>
      <c r="DK93" s="26"/>
      <c r="DL93" s="24">
        <f t="shared" si="208"/>
        <v>0</v>
      </c>
      <c r="DM93" s="26"/>
      <c r="DN93" s="24">
        <f t="shared" si="209"/>
        <v>0</v>
      </c>
      <c r="DO93" s="24">
        <f t="shared" si="210"/>
        <v>0</v>
      </c>
      <c r="DP93" s="3"/>
      <c r="DQ93" s="26"/>
      <c r="DR93" s="24">
        <f t="shared" si="211"/>
        <v>0</v>
      </c>
      <c r="DS93" s="26"/>
      <c r="DT93" s="24">
        <f t="shared" si="212"/>
        <v>0</v>
      </c>
      <c r="DU93" s="24">
        <f t="shared" si="213"/>
        <v>0</v>
      </c>
      <c r="DV93" s="3"/>
      <c r="DW93" s="26"/>
      <c r="DX93" s="24">
        <f t="shared" si="214"/>
        <v>0</v>
      </c>
      <c r="DY93" s="26"/>
      <c r="DZ93" s="24">
        <f t="shared" si="215"/>
        <v>0</v>
      </c>
      <c r="EA93" s="24">
        <f t="shared" si="216"/>
        <v>0</v>
      </c>
      <c r="EB93" s="3"/>
      <c r="EC93" s="26"/>
      <c r="ED93" s="24">
        <f t="shared" si="217"/>
        <v>0</v>
      </c>
      <c r="EE93" s="26"/>
      <c r="EF93" s="24">
        <f t="shared" si="218"/>
        <v>0</v>
      </c>
      <c r="EG93" s="24">
        <f t="shared" si="219"/>
        <v>0</v>
      </c>
      <c r="EH93" s="3"/>
      <c r="EI93" s="26"/>
      <c r="EJ93" s="24">
        <f t="shared" si="220"/>
        <v>0</v>
      </c>
      <c r="EK93" s="26"/>
      <c r="EL93" s="24">
        <f t="shared" si="221"/>
        <v>0</v>
      </c>
      <c r="EM93" s="24">
        <f t="shared" si="222"/>
        <v>0</v>
      </c>
      <c r="EN93" s="3"/>
      <c r="EO93" s="26"/>
      <c r="EP93" s="24">
        <f>_xlfn.XLOOKUP(EO93,'[1]DM table'!$E$4:$E$103,'[1]DM table'!$F$4:$F$103,0)</f>
        <v>0</v>
      </c>
      <c r="EQ93" s="26"/>
      <c r="ER93" s="24">
        <f t="shared" si="223"/>
        <v>0</v>
      </c>
      <c r="ES93" s="24">
        <f t="shared" si="224"/>
        <v>0</v>
      </c>
      <c r="ET93" s="3"/>
      <c r="EU93" s="26"/>
      <c r="EV93" s="24">
        <f t="shared" si="225"/>
        <v>0</v>
      </c>
      <c r="EW93" s="26"/>
      <c r="EX93" s="24">
        <f t="shared" si="226"/>
        <v>0</v>
      </c>
      <c r="EY93" s="24">
        <f t="shared" si="227"/>
        <v>0</v>
      </c>
      <c r="EZ93" s="3"/>
      <c r="FA93" s="26"/>
      <c r="FB93" s="24">
        <f t="shared" si="154"/>
        <v>0</v>
      </c>
      <c r="FC93" s="26"/>
      <c r="FD93" s="24">
        <f t="shared" si="155"/>
        <v>0</v>
      </c>
      <c r="FE93" s="24">
        <f t="shared" si="228"/>
        <v>0</v>
      </c>
      <c r="FF93" s="3"/>
      <c r="FG93" s="26"/>
      <c r="FH93" s="24">
        <f t="shared" si="229"/>
        <v>0</v>
      </c>
      <c r="FI93" s="26"/>
      <c r="FJ93" s="24">
        <f t="shared" si="156"/>
        <v>0</v>
      </c>
      <c r="FK93" s="24">
        <f t="shared" si="230"/>
        <v>0</v>
      </c>
    </row>
    <row r="94" spans="1:167" ht="12.75" customHeight="1" x14ac:dyDescent="0.15">
      <c r="A94" s="28"/>
      <c r="B94" s="28"/>
      <c r="C94" s="23"/>
      <c r="D94" s="29"/>
      <c r="E94" s="31"/>
      <c r="F94" s="55">
        <f t="shared" si="158"/>
        <v>0</v>
      </c>
      <c r="G94" s="55">
        <f>LARGE((Q94,W94,AC94,AI94,AO94,AU94,BA94,BG94,BM94,BS94,BY94,CE94,CK94,CQ94,CW94,DC94,DI94,DO94,DU94,EA94,EG94,EM94,ES94,EY94,FE94,FK94),2)</f>
        <v>0</v>
      </c>
      <c r="H94" s="55">
        <f>LARGE((Q94,W94,AC94,AI94,AO94,AU94,BA94,BG94,BM94,BS94,BY94,CE94,CK94,CQ94,CW94,DC94,DI94,DO94,DU94,EA94,EG94,EM94,ES94,EY94,FE94,FK94),3)</f>
        <v>0</v>
      </c>
      <c r="I94" s="55">
        <f t="shared" si="151"/>
        <v>0</v>
      </c>
      <c r="J94" s="64">
        <f t="shared" si="147"/>
        <v>29</v>
      </c>
      <c r="K94" s="31"/>
      <c r="L94" s="109"/>
      <c r="M94" s="85"/>
      <c r="N94" s="24">
        <f t="shared" si="152"/>
        <v>0</v>
      </c>
      <c r="O94" s="26"/>
      <c r="P94" s="24">
        <f t="shared" si="148"/>
        <v>0</v>
      </c>
      <c r="Q94" s="24">
        <f t="shared" si="153"/>
        <v>0</v>
      </c>
      <c r="R94" s="3"/>
      <c r="S94" s="26"/>
      <c r="T94" s="24">
        <f>_xlfn.XLOOKUP(S94,'[1]DM table'!$M$4:$M$103,'[1]DM table'!$N$4:$N$103,0)</f>
        <v>0</v>
      </c>
      <c r="U94" s="26"/>
      <c r="V94" s="24">
        <f t="shared" si="149"/>
        <v>0</v>
      </c>
      <c r="W94" s="24">
        <f t="shared" si="150"/>
        <v>0</v>
      </c>
      <c r="X94" s="3"/>
      <c r="Y94" s="26"/>
      <c r="Z94" s="24">
        <f t="shared" si="164"/>
        <v>0</v>
      </c>
      <c r="AA94" s="26"/>
      <c r="AB94" s="24">
        <f t="shared" si="165"/>
        <v>0</v>
      </c>
      <c r="AC94" s="24">
        <f t="shared" si="166"/>
        <v>0</v>
      </c>
      <c r="AD94" s="3"/>
      <c r="AE94" s="26"/>
      <c r="AF94" s="24">
        <f t="shared" si="167"/>
        <v>0</v>
      </c>
      <c r="AG94" s="26"/>
      <c r="AH94" s="24">
        <f t="shared" si="168"/>
        <v>0</v>
      </c>
      <c r="AI94" s="24">
        <f t="shared" si="169"/>
        <v>0</v>
      </c>
      <c r="AJ94" s="3"/>
      <c r="AK94" s="26"/>
      <c r="AL94" s="24">
        <f t="shared" si="170"/>
        <v>0</v>
      </c>
      <c r="AM94" s="26"/>
      <c r="AN94" s="24">
        <f t="shared" si="171"/>
        <v>0</v>
      </c>
      <c r="AO94" s="24">
        <f t="shared" si="172"/>
        <v>0</v>
      </c>
      <c r="AP94" s="3"/>
      <c r="AQ94" s="26"/>
      <c r="AR94" s="24">
        <f t="shared" si="173"/>
        <v>0</v>
      </c>
      <c r="AS94" s="26"/>
      <c r="AT94" s="24">
        <f t="shared" si="174"/>
        <v>0</v>
      </c>
      <c r="AU94" s="24">
        <f t="shared" si="175"/>
        <v>0</v>
      </c>
      <c r="AV94" s="3"/>
      <c r="AW94" s="26"/>
      <c r="AX94" s="24">
        <f t="shared" si="176"/>
        <v>0</v>
      </c>
      <c r="AY94" s="26"/>
      <c r="AZ94" s="24">
        <f t="shared" si="177"/>
        <v>0</v>
      </c>
      <c r="BA94" s="24">
        <f t="shared" si="178"/>
        <v>0</v>
      </c>
      <c r="BB94" s="3"/>
      <c r="BC94" s="26"/>
      <c r="BD94" s="24">
        <f t="shared" si="179"/>
        <v>0</v>
      </c>
      <c r="BE94" s="26"/>
      <c r="BF94" s="24">
        <f t="shared" si="180"/>
        <v>0</v>
      </c>
      <c r="BG94" s="24">
        <f t="shared" si="181"/>
        <v>0</v>
      </c>
      <c r="BH94" s="3"/>
      <c r="BI94" s="26"/>
      <c r="BJ94" s="24">
        <f>_xlfn.XLOOKUP(BI94,'[1]DM table'!$AC$4:$AC$103,'[1]DM table'!$AD$4:$AD$103,0)</f>
        <v>0</v>
      </c>
      <c r="BK94" s="26"/>
      <c r="BL94" s="24">
        <f t="shared" si="182"/>
        <v>0</v>
      </c>
      <c r="BM94" s="24">
        <f t="shared" si="183"/>
        <v>0</v>
      </c>
      <c r="BN94" s="3"/>
      <c r="BO94" s="26"/>
      <c r="BP94" s="24">
        <f t="shared" si="184"/>
        <v>0</v>
      </c>
      <c r="BQ94" s="26"/>
      <c r="BR94" s="24">
        <f t="shared" si="185"/>
        <v>0</v>
      </c>
      <c r="BS94" s="24">
        <f t="shared" si="186"/>
        <v>0</v>
      </c>
      <c r="BT94" s="3"/>
      <c r="BU94" s="26"/>
      <c r="BV94" s="24">
        <f t="shared" si="187"/>
        <v>0</v>
      </c>
      <c r="BW94" s="26"/>
      <c r="BX94" s="24">
        <f t="shared" si="188"/>
        <v>0</v>
      </c>
      <c r="BY94" s="24">
        <f t="shared" si="189"/>
        <v>0</v>
      </c>
      <c r="BZ94" s="3"/>
      <c r="CA94" s="26"/>
      <c r="CB94" s="24">
        <f t="shared" si="190"/>
        <v>0</v>
      </c>
      <c r="CC94" s="26"/>
      <c r="CD94" s="24">
        <f t="shared" si="191"/>
        <v>0</v>
      </c>
      <c r="CE94" s="24">
        <f t="shared" si="192"/>
        <v>0</v>
      </c>
      <c r="CF94" s="3"/>
      <c r="CG94" s="26"/>
      <c r="CH94" s="24">
        <f t="shared" si="193"/>
        <v>0</v>
      </c>
      <c r="CI94" s="26"/>
      <c r="CJ94" s="24">
        <f t="shared" si="194"/>
        <v>0</v>
      </c>
      <c r="CK94" s="24">
        <f t="shared" si="195"/>
        <v>0</v>
      </c>
      <c r="CL94" s="3"/>
      <c r="CM94" s="26"/>
      <c r="CN94" s="24">
        <f t="shared" si="196"/>
        <v>0</v>
      </c>
      <c r="CO94" s="26"/>
      <c r="CP94" s="24">
        <f t="shared" si="197"/>
        <v>0</v>
      </c>
      <c r="CQ94" s="24">
        <f t="shared" si="198"/>
        <v>0</v>
      </c>
      <c r="CR94" s="3"/>
      <c r="CS94" s="26"/>
      <c r="CT94" s="24">
        <f t="shared" si="199"/>
        <v>0</v>
      </c>
      <c r="CU94" s="26"/>
      <c r="CV94" s="24">
        <f t="shared" si="200"/>
        <v>0</v>
      </c>
      <c r="CW94" s="24">
        <f t="shared" si="201"/>
        <v>0</v>
      </c>
      <c r="CX94" s="3"/>
      <c r="CY94" s="26"/>
      <c r="CZ94" s="24">
        <f t="shared" si="202"/>
        <v>0</v>
      </c>
      <c r="DA94" s="26"/>
      <c r="DB94" s="24">
        <f t="shared" si="203"/>
        <v>0</v>
      </c>
      <c r="DC94" s="24">
        <f t="shared" si="204"/>
        <v>0</v>
      </c>
      <c r="DD94" s="3"/>
      <c r="DE94" s="26"/>
      <c r="DF94" s="24">
        <f t="shared" si="205"/>
        <v>0</v>
      </c>
      <c r="DG94" s="26"/>
      <c r="DH94" s="24">
        <f t="shared" si="206"/>
        <v>0</v>
      </c>
      <c r="DI94" s="24">
        <f t="shared" si="207"/>
        <v>0</v>
      </c>
      <c r="DJ94" s="3"/>
      <c r="DK94" s="26"/>
      <c r="DL94" s="24">
        <f t="shared" si="208"/>
        <v>0</v>
      </c>
      <c r="DM94" s="26"/>
      <c r="DN94" s="24">
        <f t="shared" si="209"/>
        <v>0</v>
      </c>
      <c r="DO94" s="24">
        <f t="shared" si="210"/>
        <v>0</v>
      </c>
      <c r="DP94" s="3"/>
      <c r="DQ94" s="26"/>
      <c r="DR94" s="24">
        <f t="shared" si="211"/>
        <v>0</v>
      </c>
      <c r="DS94" s="26"/>
      <c r="DT94" s="24">
        <f t="shared" si="212"/>
        <v>0</v>
      </c>
      <c r="DU94" s="24">
        <f t="shared" si="213"/>
        <v>0</v>
      </c>
      <c r="DV94" s="3"/>
      <c r="DW94" s="26"/>
      <c r="DX94" s="24">
        <f t="shared" si="214"/>
        <v>0</v>
      </c>
      <c r="DY94" s="26"/>
      <c r="DZ94" s="24">
        <f t="shared" si="215"/>
        <v>0</v>
      </c>
      <c r="EA94" s="24">
        <f t="shared" si="216"/>
        <v>0</v>
      </c>
      <c r="EB94" s="3"/>
      <c r="EC94" s="26"/>
      <c r="ED94" s="24">
        <f t="shared" si="217"/>
        <v>0</v>
      </c>
      <c r="EE94" s="26"/>
      <c r="EF94" s="24">
        <f t="shared" si="218"/>
        <v>0</v>
      </c>
      <c r="EG94" s="24">
        <f t="shared" si="219"/>
        <v>0</v>
      </c>
      <c r="EH94" s="3"/>
      <c r="EI94" s="26"/>
      <c r="EJ94" s="24">
        <f t="shared" si="220"/>
        <v>0</v>
      </c>
      <c r="EK94" s="26"/>
      <c r="EL94" s="24">
        <f t="shared" si="221"/>
        <v>0</v>
      </c>
      <c r="EM94" s="24">
        <f t="shared" si="222"/>
        <v>0</v>
      </c>
      <c r="EN94" s="3"/>
      <c r="EO94" s="26"/>
      <c r="EP94" s="24">
        <f>_xlfn.XLOOKUP(EO94,'[1]DM table'!$E$4:$E$103,'[1]DM table'!$F$4:$F$103,0)</f>
        <v>0</v>
      </c>
      <c r="EQ94" s="26"/>
      <c r="ER94" s="24">
        <f t="shared" si="223"/>
        <v>0</v>
      </c>
      <c r="ES94" s="24">
        <f t="shared" si="224"/>
        <v>0</v>
      </c>
      <c r="ET94" s="3"/>
      <c r="EU94" s="26"/>
      <c r="EV94" s="24">
        <f t="shared" si="225"/>
        <v>0</v>
      </c>
      <c r="EW94" s="26"/>
      <c r="EX94" s="24">
        <f t="shared" si="226"/>
        <v>0</v>
      </c>
      <c r="EY94" s="24">
        <f t="shared" si="227"/>
        <v>0</v>
      </c>
      <c r="EZ94" s="3"/>
      <c r="FA94" s="26"/>
      <c r="FB94" s="24">
        <f t="shared" si="154"/>
        <v>0</v>
      </c>
      <c r="FC94" s="26"/>
      <c r="FD94" s="24">
        <f t="shared" si="155"/>
        <v>0</v>
      </c>
      <c r="FE94" s="24">
        <f t="shared" si="228"/>
        <v>0</v>
      </c>
      <c r="FF94" s="3"/>
      <c r="FG94" s="26"/>
      <c r="FH94" s="24">
        <f t="shared" si="229"/>
        <v>0</v>
      </c>
      <c r="FI94" s="26"/>
      <c r="FJ94" s="24">
        <f t="shared" si="156"/>
        <v>0</v>
      </c>
      <c r="FK94" s="24">
        <f t="shared" si="230"/>
        <v>0</v>
      </c>
    </row>
    <row r="95" spans="1:167" ht="12.75" customHeight="1" x14ac:dyDescent="0.15">
      <c r="A95" s="28"/>
      <c r="B95" s="28"/>
      <c r="C95" s="23"/>
      <c r="D95" s="29"/>
      <c r="E95" s="31"/>
      <c r="F95" s="55">
        <f t="shared" si="158"/>
        <v>0</v>
      </c>
      <c r="G95" s="55">
        <f>LARGE((Q95,W95,AC95,AI95,AO95,AU95,BA95,BG95,BM95,BS95,BY95,CE95,CK95,CQ95,CW95,DC95,DI95,DO95,DU95,EA95,EG95,EM95,ES95,EY95,FE95,FK95),2)</f>
        <v>0</v>
      </c>
      <c r="H95" s="55">
        <f>LARGE((Q95,W95,AC95,AI95,AO95,AU95,BA95,BG95,BM95,BS95,BY95,CE95,CK95,CQ95,CW95,DC95,DI95,DO95,DU95,EA95,EG95,EM95,ES95,EY95,FE95,FK95),3)</f>
        <v>0</v>
      </c>
      <c r="I95" s="55">
        <f t="shared" si="151"/>
        <v>0</v>
      </c>
      <c r="J95" s="64">
        <f t="shared" si="147"/>
        <v>29</v>
      </c>
      <c r="K95" s="31"/>
      <c r="L95" s="109"/>
      <c r="M95" s="85"/>
      <c r="N95" s="24">
        <f t="shared" si="152"/>
        <v>0</v>
      </c>
      <c r="O95" s="26"/>
      <c r="P95" s="24">
        <f t="shared" si="148"/>
        <v>0</v>
      </c>
      <c r="Q95" s="24">
        <f t="shared" si="153"/>
        <v>0</v>
      </c>
      <c r="R95" s="3"/>
      <c r="S95" s="26"/>
      <c r="T95" s="24">
        <f>_xlfn.XLOOKUP(S95,'[1]DM table'!$M$4:$M$103,'[1]DM table'!$N$4:$N$103,0)</f>
        <v>0</v>
      </c>
      <c r="U95" s="26"/>
      <c r="V95" s="24">
        <f t="shared" si="149"/>
        <v>0</v>
      </c>
      <c r="W95" s="24">
        <f t="shared" si="150"/>
        <v>0</v>
      </c>
      <c r="X95" s="3"/>
      <c r="Y95" s="26"/>
      <c r="Z95" s="24">
        <f t="shared" si="164"/>
        <v>0</v>
      </c>
      <c r="AA95" s="26"/>
      <c r="AB95" s="24">
        <f t="shared" si="165"/>
        <v>0</v>
      </c>
      <c r="AC95" s="24">
        <f t="shared" si="166"/>
        <v>0</v>
      </c>
      <c r="AD95" s="3"/>
      <c r="AE95" s="26"/>
      <c r="AF95" s="24">
        <f t="shared" si="167"/>
        <v>0</v>
      </c>
      <c r="AG95" s="26"/>
      <c r="AH95" s="24">
        <f t="shared" si="168"/>
        <v>0</v>
      </c>
      <c r="AI95" s="24">
        <f t="shared" si="169"/>
        <v>0</v>
      </c>
      <c r="AJ95" s="3"/>
      <c r="AK95" s="26"/>
      <c r="AL95" s="24">
        <f t="shared" si="170"/>
        <v>0</v>
      </c>
      <c r="AM95" s="26"/>
      <c r="AN95" s="24">
        <f t="shared" si="171"/>
        <v>0</v>
      </c>
      <c r="AO95" s="24">
        <f t="shared" si="172"/>
        <v>0</v>
      </c>
      <c r="AP95" s="3"/>
      <c r="AQ95" s="26"/>
      <c r="AR95" s="24">
        <f t="shared" si="173"/>
        <v>0</v>
      </c>
      <c r="AS95" s="26"/>
      <c r="AT95" s="24">
        <f t="shared" si="174"/>
        <v>0</v>
      </c>
      <c r="AU95" s="24">
        <f t="shared" si="175"/>
        <v>0</v>
      </c>
      <c r="AV95" s="3"/>
      <c r="AW95" s="26"/>
      <c r="AX95" s="24">
        <f t="shared" si="176"/>
        <v>0</v>
      </c>
      <c r="AY95" s="26"/>
      <c r="AZ95" s="24">
        <f t="shared" si="177"/>
        <v>0</v>
      </c>
      <c r="BA95" s="24">
        <f t="shared" si="178"/>
        <v>0</v>
      </c>
      <c r="BB95" s="3"/>
      <c r="BC95" s="26"/>
      <c r="BD95" s="24">
        <f t="shared" si="179"/>
        <v>0</v>
      </c>
      <c r="BE95" s="26"/>
      <c r="BF95" s="24">
        <f t="shared" si="180"/>
        <v>0</v>
      </c>
      <c r="BG95" s="24">
        <f t="shared" si="181"/>
        <v>0</v>
      </c>
      <c r="BH95" s="3"/>
      <c r="BI95" s="26"/>
      <c r="BJ95" s="24">
        <f>_xlfn.XLOOKUP(BI95,'[1]DM table'!$AC$4:$AC$103,'[1]DM table'!$AD$4:$AD$103,0)</f>
        <v>0</v>
      </c>
      <c r="BK95" s="26"/>
      <c r="BL95" s="24">
        <f t="shared" si="182"/>
        <v>0</v>
      </c>
      <c r="BM95" s="24">
        <f t="shared" si="183"/>
        <v>0</v>
      </c>
      <c r="BN95" s="3"/>
      <c r="BO95" s="26"/>
      <c r="BP95" s="24">
        <f t="shared" si="184"/>
        <v>0</v>
      </c>
      <c r="BQ95" s="26"/>
      <c r="BR95" s="24">
        <f t="shared" si="185"/>
        <v>0</v>
      </c>
      <c r="BS95" s="24">
        <f t="shared" si="186"/>
        <v>0</v>
      </c>
      <c r="BT95" s="3"/>
      <c r="BU95" s="26"/>
      <c r="BV95" s="24">
        <f t="shared" si="187"/>
        <v>0</v>
      </c>
      <c r="BW95" s="26"/>
      <c r="BX95" s="24">
        <f t="shared" si="188"/>
        <v>0</v>
      </c>
      <c r="BY95" s="24">
        <f t="shared" si="189"/>
        <v>0</v>
      </c>
      <c r="BZ95" s="3"/>
      <c r="CA95" s="26"/>
      <c r="CB95" s="24">
        <f t="shared" si="190"/>
        <v>0</v>
      </c>
      <c r="CC95" s="26"/>
      <c r="CD95" s="24">
        <f t="shared" si="191"/>
        <v>0</v>
      </c>
      <c r="CE95" s="24">
        <f t="shared" si="192"/>
        <v>0</v>
      </c>
      <c r="CF95" s="3"/>
      <c r="CG95" s="26"/>
      <c r="CH95" s="24">
        <f t="shared" si="193"/>
        <v>0</v>
      </c>
      <c r="CI95" s="26"/>
      <c r="CJ95" s="24">
        <f t="shared" si="194"/>
        <v>0</v>
      </c>
      <c r="CK95" s="24">
        <f t="shared" si="195"/>
        <v>0</v>
      </c>
      <c r="CL95" s="3"/>
      <c r="CM95" s="26"/>
      <c r="CN95" s="24">
        <f t="shared" si="196"/>
        <v>0</v>
      </c>
      <c r="CO95" s="26"/>
      <c r="CP95" s="24">
        <f t="shared" si="197"/>
        <v>0</v>
      </c>
      <c r="CQ95" s="24">
        <f t="shared" si="198"/>
        <v>0</v>
      </c>
      <c r="CR95" s="3"/>
      <c r="CS95" s="26"/>
      <c r="CT95" s="24">
        <f t="shared" si="199"/>
        <v>0</v>
      </c>
      <c r="CU95" s="26"/>
      <c r="CV95" s="24">
        <f t="shared" si="200"/>
        <v>0</v>
      </c>
      <c r="CW95" s="24">
        <f t="shared" si="201"/>
        <v>0</v>
      </c>
      <c r="CX95" s="3"/>
      <c r="CY95" s="26"/>
      <c r="CZ95" s="24">
        <f t="shared" si="202"/>
        <v>0</v>
      </c>
      <c r="DA95" s="26"/>
      <c r="DB95" s="24">
        <f t="shared" si="203"/>
        <v>0</v>
      </c>
      <c r="DC95" s="24">
        <f t="shared" si="204"/>
        <v>0</v>
      </c>
      <c r="DD95" s="3"/>
      <c r="DE95" s="26"/>
      <c r="DF95" s="24">
        <f t="shared" si="205"/>
        <v>0</v>
      </c>
      <c r="DG95" s="26"/>
      <c r="DH95" s="24">
        <f t="shared" si="206"/>
        <v>0</v>
      </c>
      <c r="DI95" s="24">
        <f t="shared" si="207"/>
        <v>0</v>
      </c>
      <c r="DJ95" s="3"/>
      <c r="DK95" s="26"/>
      <c r="DL95" s="24">
        <f t="shared" si="208"/>
        <v>0</v>
      </c>
      <c r="DM95" s="26"/>
      <c r="DN95" s="24">
        <f t="shared" si="209"/>
        <v>0</v>
      </c>
      <c r="DO95" s="24">
        <f t="shared" si="210"/>
        <v>0</v>
      </c>
      <c r="DP95" s="3"/>
      <c r="DQ95" s="26"/>
      <c r="DR95" s="24">
        <f t="shared" si="211"/>
        <v>0</v>
      </c>
      <c r="DS95" s="26"/>
      <c r="DT95" s="24">
        <f t="shared" si="212"/>
        <v>0</v>
      </c>
      <c r="DU95" s="24">
        <f t="shared" si="213"/>
        <v>0</v>
      </c>
      <c r="DV95" s="3"/>
      <c r="DW95" s="26"/>
      <c r="DX95" s="24">
        <f t="shared" si="214"/>
        <v>0</v>
      </c>
      <c r="DY95" s="26"/>
      <c r="DZ95" s="24">
        <f t="shared" si="215"/>
        <v>0</v>
      </c>
      <c r="EA95" s="24">
        <f t="shared" si="216"/>
        <v>0</v>
      </c>
      <c r="EB95" s="3"/>
      <c r="EC95" s="26"/>
      <c r="ED95" s="24">
        <f t="shared" si="217"/>
        <v>0</v>
      </c>
      <c r="EE95" s="26"/>
      <c r="EF95" s="24">
        <f t="shared" si="218"/>
        <v>0</v>
      </c>
      <c r="EG95" s="24">
        <f t="shared" si="219"/>
        <v>0</v>
      </c>
      <c r="EH95" s="3"/>
      <c r="EI95" s="26"/>
      <c r="EJ95" s="24">
        <f t="shared" si="220"/>
        <v>0</v>
      </c>
      <c r="EK95" s="26"/>
      <c r="EL95" s="24">
        <f t="shared" si="221"/>
        <v>0</v>
      </c>
      <c r="EM95" s="24">
        <f t="shared" si="222"/>
        <v>0</v>
      </c>
      <c r="EN95" s="3"/>
      <c r="EO95" s="26"/>
      <c r="EP95" s="24">
        <f>_xlfn.XLOOKUP(EO95,'[1]DM table'!$E$4:$E$103,'[1]DM table'!$F$4:$F$103,0)</f>
        <v>0</v>
      </c>
      <c r="EQ95" s="26"/>
      <c r="ER95" s="24">
        <f t="shared" si="223"/>
        <v>0</v>
      </c>
      <c r="ES95" s="24">
        <f t="shared" si="224"/>
        <v>0</v>
      </c>
      <c r="ET95" s="3"/>
      <c r="EU95" s="26"/>
      <c r="EV95" s="24">
        <f t="shared" si="225"/>
        <v>0</v>
      </c>
      <c r="EW95" s="26"/>
      <c r="EX95" s="24">
        <f t="shared" si="226"/>
        <v>0</v>
      </c>
      <c r="EY95" s="24">
        <f t="shared" si="227"/>
        <v>0</v>
      </c>
      <c r="EZ95" s="3"/>
      <c r="FA95" s="26"/>
      <c r="FB95" s="24">
        <f t="shared" si="154"/>
        <v>0</v>
      </c>
      <c r="FC95" s="26"/>
      <c r="FD95" s="24">
        <f t="shared" si="155"/>
        <v>0</v>
      </c>
      <c r="FE95" s="24">
        <f t="shared" si="228"/>
        <v>0</v>
      </c>
      <c r="FF95" s="3"/>
      <c r="FG95" s="26"/>
      <c r="FH95" s="24">
        <f t="shared" si="229"/>
        <v>0</v>
      </c>
      <c r="FI95" s="26"/>
      <c r="FJ95" s="24">
        <f t="shared" si="156"/>
        <v>0</v>
      </c>
      <c r="FK95" s="24">
        <f t="shared" si="230"/>
        <v>0</v>
      </c>
    </row>
    <row r="96" spans="1:167" ht="12.75" customHeight="1" x14ac:dyDescent="0.15">
      <c r="A96" s="28"/>
      <c r="B96" s="28"/>
      <c r="C96" s="23"/>
      <c r="D96" s="29"/>
      <c r="E96" s="31"/>
      <c r="F96" s="55">
        <f t="shared" si="158"/>
        <v>0</v>
      </c>
      <c r="G96" s="55">
        <f>LARGE((Q96,W96,AC96,AI96,AO96,AU96,BA96,BG96,BM96,BS96,BY96,CE96,CK96,CQ96,CW96,DC96,DI96,DO96,DU96,EA96,EG96,EM96,ES96,EY96,FE96,FK96),2)</f>
        <v>0</v>
      </c>
      <c r="H96" s="55">
        <f>LARGE((Q96,W96,AC96,AI96,AO96,AU96,BA96,BG96,BM96,BS96,BY96,CE96,CK96,CQ96,CW96,DC96,DI96,DO96,DU96,EA96,EG96,EM96,ES96,EY96,FE96,FK96),3)</f>
        <v>0</v>
      </c>
      <c r="I96" s="55">
        <f t="shared" si="151"/>
        <v>0</v>
      </c>
      <c r="J96" s="64">
        <f t="shared" si="147"/>
        <v>29</v>
      </c>
      <c r="K96" s="31"/>
      <c r="L96" s="107"/>
      <c r="M96" s="85"/>
      <c r="N96" s="24">
        <f t="shared" si="152"/>
        <v>0</v>
      </c>
      <c r="O96" s="26"/>
      <c r="P96" s="24">
        <f t="shared" si="148"/>
        <v>0</v>
      </c>
      <c r="Q96" s="24">
        <f t="shared" si="153"/>
        <v>0</v>
      </c>
      <c r="R96" s="3"/>
      <c r="S96" s="26"/>
      <c r="T96" s="24">
        <f>_xlfn.XLOOKUP(S96,'[1]DM table'!$M$4:$M$103,'[1]DM table'!$N$4:$N$103,0)</f>
        <v>0</v>
      </c>
      <c r="U96" s="26"/>
      <c r="V96" s="24">
        <f t="shared" si="149"/>
        <v>0</v>
      </c>
      <c r="W96" s="24">
        <f t="shared" si="150"/>
        <v>0</v>
      </c>
      <c r="X96" s="3"/>
      <c r="Y96" s="26"/>
      <c r="Z96" s="24">
        <f t="shared" si="164"/>
        <v>0</v>
      </c>
      <c r="AA96" s="26"/>
      <c r="AB96" s="24">
        <f t="shared" si="165"/>
        <v>0</v>
      </c>
      <c r="AC96" s="24">
        <f t="shared" si="166"/>
        <v>0</v>
      </c>
      <c r="AD96" s="3"/>
      <c r="AE96" s="26"/>
      <c r="AF96" s="24">
        <f t="shared" si="167"/>
        <v>0</v>
      </c>
      <c r="AG96" s="26"/>
      <c r="AH96" s="24">
        <f t="shared" si="168"/>
        <v>0</v>
      </c>
      <c r="AI96" s="24">
        <f t="shared" si="169"/>
        <v>0</v>
      </c>
      <c r="AJ96" s="3"/>
      <c r="AK96" s="26"/>
      <c r="AL96" s="24">
        <f t="shared" si="170"/>
        <v>0</v>
      </c>
      <c r="AM96" s="26"/>
      <c r="AN96" s="24">
        <f t="shared" si="171"/>
        <v>0</v>
      </c>
      <c r="AO96" s="24">
        <f t="shared" si="172"/>
        <v>0</v>
      </c>
      <c r="AP96" s="3"/>
      <c r="AQ96" s="26"/>
      <c r="AR96" s="24">
        <f t="shared" si="173"/>
        <v>0</v>
      </c>
      <c r="AS96" s="26"/>
      <c r="AT96" s="24">
        <f t="shared" si="174"/>
        <v>0</v>
      </c>
      <c r="AU96" s="24">
        <f t="shared" si="175"/>
        <v>0</v>
      </c>
      <c r="AV96" s="3"/>
      <c r="AW96" s="26"/>
      <c r="AX96" s="24">
        <f t="shared" si="176"/>
        <v>0</v>
      </c>
      <c r="AY96" s="26"/>
      <c r="AZ96" s="24">
        <f t="shared" si="177"/>
        <v>0</v>
      </c>
      <c r="BA96" s="24">
        <f t="shared" si="178"/>
        <v>0</v>
      </c>
      <c r="BB96" s="3"/>
      <c r="BC96" s="26"/>
      <c r="BD96" s="24">
        <f t="shared" si="179"/>
        <v>0</v>
      </c>
      <c r="BE96" s="26"/>
      <c r="BF96" s="24">
        <f t="shared" si="180"/>
        <v>0</v>
      </c>
      <c r="BG96" s="24">
        <f t="shared" si="181"/>
        <v>0</v>
      </c>
      <c r="BH96" s="3"/>
      <c r="BI96" s="26"/>
      <c r="BJ96" s="24">
        <f>_xlfn.XLOOKUP(BI96,'[1]DM table'!$AC$4:$AC$103,'[1]DM table'!$AD$4:$AD$103,0)</f>
        <v>0</v>
      </c>
      <c r="BK96" s="26"/>
      <c r="BL96" s="24">
        <f t="shared" si="182"/>
        <v>0</v>
      </c>
      <c r="BM96" s="24">
        <f t="shared" si="183"/>
        <v>0</v>
      </c>
      <c r="BN96" s="3"/>
      <c r="BO96" s="26"/>
      <c r="BP96" s="24">
        <f t="shared" si="184"/>
        <v>0</v>
      </c>
      <c r="BQ96" s="26"/>
      <c r="BR96" s="24">
        <f t="shared" si="185"/>
        <v>0</v>
      </c>
      <c r="BS96" s="24">
        <f t="shared" si="186"/>
        <v>0</v>
      </c>
      <c r="BT96" s="3"/>
      <c r="BU96" s="26"/>
      <c r="BV96" s="24">
        <f t="shared" si="187"/>
        <v>0</v>
      </c>
      <c r="BW96" s="26"/>
      <c r="BX96" s="24">
        <f t="shared" si="188"/>
        <v>0</v>
      </c>
      <c r="BY96" s="24">
        <f t="shared" si="189"/>
        <v>0</v>
      </c>
      <c r="BZ96" s="3"/>
      <c r="CA96" s="26"/>
      <c r="CB96" s="24">
        <f t="shared" si="190"/>
        <v>0</v>
      </c>
      <c r="CC96" s="26"/>
      <c r="CD96" s="24">
        <f t="shared" si="191"/>
        <v>0</v>
      </c>
      <c r="CE96" s="24">
        <f t="shared" si="192"/>
        <v>0</v>
      </c>
      <c r="CF96" s="3"/>
      <c r="CG96" s="26"/>
      <c r="CH96" s="24">
        <f t="shared" si="193"/>
        <v>0</v>
      </c>
      <c r="CI96" s="26"/>
      <c r="CJ96" s="24">
        <f t="shared" si="194"/>
        <v>0</v>
      </c>
      <c r="CK96" s="24">
        <f t="shared" si="195"/>
        <v>0</v>
      </c>
      <c r="CL96" s="3"/>
      <c r="CM96" s="26"/>
      <c r="CN96" s="24">
        <f t="shared" si="196"/>
        <v>0</v>
      </c>
      <c r="CO96" s="26"/>
      <c r="CP96" s="24">
        <f t="shared" si="197"/>
        <v>0</v>
      </c>
      <c r="CQ96" s="24">
        <f t="shared" si="198"/>
        <v>0</v>
      </c>
      <c r="CR96" s="3"/>
      <c r="CS96" s="26"/>
      <c r="CT96" s="24">
        <f t="shared" si="199"/>
        <v>0</v>
      </c>
      <c r="CU96" s="26"/>
      <c r="CV96" s="24">
        <f t="shared" si="200"/>
        <v>0</v>
      </c>
      <c r="CW96" s="24">
        <f t="shared" si="201"/>
        <v>0</v>
      </c>
      <c r="CX96" s="3"/>
      <c r="CY96" s="26"/>
      <c r="CZ96" s="24">
        <f t="shared" si="202"/>
        <v>0</v>
      </c>
      <c r="DA96" s="26"/>
      <c r="DB96" s="24">
        <f t="shared" si="203"/>
        <v>0</v>
      </c>
      <c r="DC96" s="24">
        <f t="shared" si="204"/>
        <v>0</v>
      </c>
      <c r="DD96" s="3"/>
      <c r="DE96" s="26"/>
      <c r="DF96" s="24">
        <f t="shared" si="205"/>
        <v>0</v>
      </c>
      <c r="DG96" s="26"/>
      <c r="DH96" s="24">
        <f t="shared" si="206"/>
        <v>0</v>
      </c>
      <c r="DI96" s="24">
        <f t="shared" si="207"/>
        <v>0</v>
      </c>
      <c r="DJ96" s="3"/>
      <c r="DK96" s="26"/>
      <c r="DL96" s="24">
        <f t="shared" si="208"/>
        <v>0</v>
      </c>
      <c r="DM96" s="26"/>
      <c r="DN96" s="24">
        <f t="shared" si="209"/>
        <v>0</v>
      </c>
      <c r="DO96" s="24">
        <f t="shared" si="210"/>
        <v>0</v>
      </c>
      <c r="DP96" s="3"/>
      <c r="DQ96" s="26"/>
      <c r="DR96" s="24">
        <f t="shared" si="211"/>
        <v>0</v>
      </c>
      <c r="DS96" s="26"/>
      <c r="DT96" s="24">
        <f t="shared" si="212"/>
        <v>0</v>
      </c>
      <c r="DU96" s="24">
        <f t="shared" si="213"/>
        <v>0</v>
      </c>
      <c r="DV96" s="3"/>
      <c r="DW96" s="26"/>
      <c r="DX96" s="24">
        <f t="shared" si="214"/>
        <v>0</v>
      </c>
      <c r="DY96" s="26"/>
      <c r="DZ96" s="24">
        <f t="shared" si="215"/>
        <v>0</v>
      </c>
      <c r="EA96" s="24">
        <f t="shared" si="216"/>
        <v>0</v>
      </c>
      <c r="EB96" s="3"/>
      <c r="EC96" s="26"/>
      <c r="ED96" s="24">
        <f t="shared" si="217"/>
        <v>0</v>
      </c>
      <c r="EE96" s="26"/>
      <c r="EF96" s="24">
        <f t="shared" si="218"/>
        <v>0</v>
      </c>
      <c r="EG96" s="24">
        <f t="shared" si="219"/>
        <v>0</v>
      </c>
      <c r="EH96" s="3"/>
      <c r="EI96" s="26"/>
      <c r="EJ96" s="24">
        <f t="shared" si="220"/>
        <v>0</v>
      </c>
      <c r="EK96" s="26"/>
      <c r="EL96" s="24">
        <f t="shared" si="221"/>
        <v>0</v>
      </c>
      <c r="EM96" s="24">
        <f t="shared" si="222"/>
        <v>0</v>
      </c>
      <c r="EN96" s="3"/>
      <c r="EO96" s="26"/>
      <c r="EP96" s="24">
        <f t="shared" ref="EP96:EP105" si="231">IF(EO96&gt;0,EO96/EO$10*1000*EO$9,0)</f>
        <v>0</v>
      </c>
      <c r="EQ96" s="26"/>
      <c r="ER96" s="24">
        <f t="shared" si="223"/>
        <v>0</v>
      </c>
      <c r="ES96" s="24">
        <f t="shared" si="224"/>
        <v>0</v>
      </c>
      <c r="ET96" s="3"/>
      <c r="EU96" s="26"/>
      <c r="EV96" s="24">
        <f t="shared" si="225"/>
        <v>0</v>
      </c>
      <c r="EW96" s="26"/>
      <c r="EX96" s="24">
        <f t="shared" si="226"/>
        <v>0</v>
      </c>
      <c r="EY96" s="24">
        <f t="shared" si="227"/>
        <v>0</v>
      </c>
      <c r="EZ96" s="3"/>
      <c r="FA96" s="26"/>
      <c r="FB96" s="24">
        <f t="shared" si="154"/>
        <v>0</v>
      </c>
      <c r="FC96" s="26"/>
      <c r="FD96" s="24">
        <f t="shared" si="155"/>
        <v>0</v>
      </c>
      <c r="FE96" s="24">
        <f t="shared" si="228"/>
        <v>0</v>
      </c>
      <c r="FF96" s="3"/>
      <c r="FG96" s="26"/>
      <c r="FH96" s="24">
        <f t="shared" si="229"/>
        <v>0</v>
      </c>
      <c r="FI96" s="26"/>
      <c r="FJ96" s="24">
        <f t="shared" si="156"/>
        <v>0</v>
      </c>
      <c r="FK96" s="24">
        <f t="shared" si="230"/>
        <v>0</v>
      </c>
    </row>
    <row r="97" spans="1:167" ht="12.75" customHeight="1" x14ac:dyDescent="0.15">
      <c r="A97" s="28"/>
      <c r="B97" s="28"/>
      <c r="C97" s="23"/>
      <c r="D97" s="29"/>
      <c r="E97" s="31"/>
      <c r="F97" s="55">
        <f t="shared" si="158"/>
        <v>0</v>
      </c>
      <c r="G97" s="55">
        <f>LARGE((Q97,W97,AC97,AI97,AO97,AU97,BA97,BG97,BM97,BS97,BY97,CE97,CK97,CQ97,CW97,DC97,DI97,DO97,DU97,EA97,EG97,EM97,ES97,EY97,FE97,FK97),2)</f>
        <v>0</v>
      </c>
      <c r="H97" s="55">
        <f>LARGE((Q97,W97,AC97,AI97,AO97,AU97,BA97,BG97,BM97,BS97,BY97,CE97,CK97,CQ97,CW97,DC97,DI97,DO97,DU97,EA97,EG97,EM97,ES97,EY97,FE97,FK97),3)</f>
        <v>0</v>
      </c>
      <c r="I97" s="55">
        <f t="shared" si="151"/>
        <v>0</v>
      </c>
      <c r="J97" s="64">
        <f t="shared" si="147"/>
        <v>29</v>
      </c>
      <c r="K97" s="31"/>
      <c r="L97" s="107"/>
      <c r="M97" s="85"/>
      <c r="N97" s="24">
        <f t="shared" si="152"/>
        <v>0</v>
      </c>
      <c r="O97" s="26"/>
      <c r="P97" s="24">
        <f t="shared" si="148"/>
        <v>0</v>
      </c>
      <c r="Q97" s="24">
        <f t="shared" si="153"/>
        <v>0</v>
      </c>
      <c r="R97" s="3"/>
      <c r="S97" s="26"/>
      <c r="T97" s="24">
        <f>_xlfn.XLOOKUP(S97,'[1]DM table'!$M$4:$M$103,'[1]DM table'!$N$4:$N$103,0)</f>
        <v>0</v>
      </c>
      <c r="U97" s="26"/>
      <c r="V97" s="24">
        <f t="shared" si="149"/>
        <v>0</v>
      </c>
      <c r="W97" s="24">
        <f t="shared" si="150"/>
        <v>0</v>
      </c>
      <c r="X97" s="3"/>
      <c r="Y97" s="26"/>
      <c r="Z97" s="24">
        <f t="shared" si="164"/>
        <v>0</v>
      </c>
      <c r="AA97" s="26"/>
      <c r="AB97" s="24">
        <f t="shared" si="165"/>
        <v>0</v>
      </c>
      <c r="AC97" s="24">
        <f t="shared" si="166"/>
        <v>0</v>
      </c>
      <c r="AD97" s="3"/>
      <c r="AE97" s="26"/>
      <c r="AF97" s="24">
        <f t="shared" si="167"/>
        <v>0</v>
      </c>
      <c r="AG97" s="26"/>
      <c r="AH97" s="24">
        <f t="shared" si="168"/>
        <v>0</v>
      </c>
      <c r="AI97" s="24">
        <f t="shared" si="169"/>
        <v>0</v>
      </c>
      <c r="AJ97" s="3"/>
      <c r="AK97" s="26"/>
      <c r="AL97" s="24">
        <f t="shared" si="170"/>
        <v>0</v>
      </c>
      <c r="AM97" s="26"/>
      <c r="AN97" s="24">
        <f t="shared" si="171"/>
        <v>0</v>
      </c>
      <c r="AO97" s="24">
        <f t="shared" si="172"/>
        <v>0</v>
      </c>
      <c r="AP97" s="3"/>
      <c r="AQ97" s="26"/>
      <c r="AR97" s="24">
        <f t="shared" si="173"/>
        <v>0</v>
      </c>
      <c r="AS97" s="26"/>
      <c r="AT97" s="24">
        <f t="shared" si="174"/>
        <v>0</v>
      </c>
      <c r="AU97" s="24">
        <f t="shared" si="175"/>
        <v>0</v>
      </c>
      <c r="AV97" s="3"/>
      <c r="AW97" s="26"/>
      <c r="AX97" s="24">
        <f t="shared" si="176"/>
        <v>0</v>
      </c>
      <c r="AY97" s="26"/>
      <c r="AZ97" s="24">
        <f t="shared" si="177"/>
        <v>0</v>
      </c>
      <c r="BA97" s="24">
        <f t="shared" si="178"/>
        <v>0</v>
      </c>
      <c r="BB97" s="3"/>
      <c r="BC97" s="26"/>
      <c r="BD97" s="24">
        <f t="shared" si="179"/>
        <v>0</v>
      </c>
      <c r="BE97" s="26"/>
      <c r="BF97" s="24">
        <f t="shared" si="180"/>
        <v>0</v>
      </c>
      <c r="BG97" s="24">
        <f t="shared" si="181"/>
        <v>0</v>
      </c>
      <c r="BH97" s="3"/>
      <c r="BI97" s="26"/>
      <c r="BJ97" s="24">
        <f>_xlfn.XLOOKUP(BI97,'[1]DM table'!$AC$4:$AC$103,'[1]DM table'!$AD$4:$AD$103,0)</f>
        <v>0</v>
      </c>
      <c r="BK97" s="26"/>
      <c r="BL97" s="24">
        <f t="shared" si="182"/>
        <v>0</v>
      </c>
      <c r="BM97" s="24">
        <f t="shared" si="183"/>
        <v>0</v>
      </c>
      <c r="BN97" s="3"/>
      <c r="BO97" s="26"/>
      <c r="BP97" s="24">
        <f t="shared" si="184"/>
        <v>0</v>
      </c>
      <c r="BQ97" s="26"/>
      <c r="BR97" s="24">
        <f t="shared" si="185"/>
        <v>0</v>
      </c>
      <c r="BS97" s="24">
        <f t="shared" si="186"/>
        <v>0</v>
      </c>
      <c r="BT97" s="3"/>
      <c r="BU97" s="26"/>
      <c r="BV97" s="24">
        <f t="shared" si="187"/>
        <v>0</v>
      </c>
      <c r="BW97" s="26"/>
      <c r="BX97" s="24">
        <f t="shared" si="188"/>
        <v>0</v>
      </c>
      <c r="BY97" s="24">
        <f t="shared" si="189"/>
        <v>0</v>
      </c>
      <c r="BZ97" s="3"/>
      <c r="CA97" s="26"/>
      <c r="CB97" s="24">
        <f t="shared" si="190"/>
        <v>0</v>
      </c>
      <c r="CC97" s="26"/>
      <c r="CD97" s="24">
        <f t="shared" si="191"/>
        <v>0</v>
      </c>
      <c r="CE97" s="24">
        <f t="shared" si="192"/>
        <v>0</v>
      </c>
      <c r="CF97" s="3"/>
      <c r="CG97" s="26"/>
      <c r="CH97" s="24">
        <f t="shared" si="193"/>
        <v>0</v>
      </c>
      <c r="CI97" s="26"/>
      <c r="CJ97" s="24">
        <f t="shared" si="194"/>
        <v>0</v>
      </c>
      <c r="CK97" s="24">
        <f t="shared" si="195"/>
        <v>0</v>
      </c>
      <c r="CL97" s="3"/>
      <c r="CM97" s="26"/>
      <c r="CN97" s="24">
        <f t="shared" si="196"/>
        <v>0</v>
      </c>
      <c r="CO97" s="26"/>
      <c r="CP97" s="24">
        <f t="shared" si="197"/>
        <v>0</v>
      </c>
      <c r="CQ97" s="24">
        <f t="shared" si="198"/>
        <v>0</v>
      </c>
      <c r="CR97" s="3"/>
      <c r="CS97" s="26"/>
      <c r="CT97" s="24">
        <f t="shared" si="199"/>
        <v>0</v>
      </c>
      <c r="CU97" s="26"/>
      <c r="CV97" s="24">
        <f t="shared" si="200"/>
        <v>0</v>
      </c>
      <c r="CW97" s="24">
        <f t="shared" si="201"/>
        <v>0</v>
      </c>
      <c r="CX97" s="3"/>
      <c r="CY97" s="26"/>
      <c r="CZ97" s="24">
        <f t="shared" si="202"/>
        <v>0</v>
      </c>
      <c r="DA97" s="26"/>
      <c r="DB97" s="24">
        <f t="shared" si="203"/>
        <v>0</v>
      </c>
      <c r="DC97" s="24">
        <f t="shared" si="204"/>
        <v>0</v>
      </c>
      <c r="DD97" s="3"/>
      <c r="DE97" s="26"/>
      <c r="DF97" s="24">
        <f t="shared" si="205"/>
        <v>0</v>
      </c>
      <c r="DG97" s="26"/>
      <c r="DH97" s="24">
        <f t="shared" si="206"/>
        <v>0</v>
      </c>
      <c r="DI97" s="24">
        <f t="shared" si="207"/>
        <v>0</v>
      </c>
      <c r="DJ97" s="3"/>
      <c r="DK97" s="26"/>
      <c r="DL97" s="24">
        <f t="shared" si="208"/>
        <v>0</v>
      </c>
      <c r="DM97" s="26"/>
      <c r="DN97" s="24">
        <f t="shared" si="209"/>
        <v>0</v>
      </c>
      <c r="DO97" s="24">
        <f t="shared" si="210"/>
        <v>0</v>
      </c>
      <c r="DP97" s="3"/>
      <c r="DQ97" s="26"/>
      <c r="DR97" s="24">
        <f t="shared" si="211"/>
        <v>0</v>
      </c>
      <c r="DS97" s="26"/>
      <c r="DT97" s="24">
        <f t="shared" si="212"/>
        <v>0</v>
      </c>
      <c r="DU97" s="24">
        <f t="shared" si="213"/>
        <v>0</v>
      </c>
      <c r="DV97" s="3"/>
      <c r="DW97" s="26"/>
      <c r="DX97" s="24">
        <f t="shared" si="214"/>
        <v>0</v>
      </c>
      <c r="DY97" s="26"/>
      <c r="DZ97" s="24">
        <f t="shared" si="215"/>
        <v>0</v>
      </c>
      <c r="EA97" s="24">
        <f t="shared" si="216"/>
        <v>0</v>
      </c>
      <c r="EB97" s="3"/>
      <c r="EC97" s="26"/>
      <c r="ED97" s="24">
        <f t="shared" si="217"/>
        <v>0</v>
      </c>
      <c r="EE97" s="26"/>
      <c r="EF97" s="24">
        <f t="shared" si="218"/>
        <v>0</v>
      </c>
      <c r="EG97" s="24">
        <f t="shared" si="219"/>
        <v>0</v>
      </c>
      <c r="EH97" s="3"/>
      <c r="EI97" s="26"/>
      <c r="EJ97" s="24">
        <f t="shared" si="220"/>
        <v>0</v>
      </c>
      <c r="EK97" s="26"/>
      <c r="EL97" s="24">
        <f t="shared" si="221"/>
        <v>0</v>
      </c>
      <c r="EM97" s="24">
        <f t="shared" si="222"/>
        <v>0</v>
      </c>
      <c r="EN97" s="3"/>
      <c r="EO97" s="26"/>
      <c r="EP97" s="24">
        <f t="shared" si="231"/>
        <v>0</v>
      </c>
      <c r="EQ97" s="26"/>
      <c r="ER97" s="24">
        <f t="shared" si="223"/>
        <v>0</v>
      </c>
      <c r="ES97" s="24">
        <f t="shared" si="224"/>
        <v>0</v>
      </c>
      <c r="ET97" s="3"/>
      <c r="EU97" s="26"/>
      <c r="EV97" s="24">
        <f t="shared" si="225"/>
        <v>0</v>
      </c>
      <c r="EW97" s="26"/>
      <c r="EX97" s="24">
        <f t="shared" si="226"/>
        <v>0</v>
      </c>
      <c r="EY97" s="24">
        <f t="shared" si="227"/>
        <v>0</v>
      </c>
      <c r="EZ97" s="3"/>
      <c r="FA97" s="26"/>
      <c r="FB97" s="24">
        <f t="shared" si="154"/>
        <v>0</v>
      </c>
      <c r="FC97" s="26"/>
      <c r="FD97" s="24">
        <f t="shared" si="155"/>
        <v>0</v>
      </c>
      <c r="FE97" s="24">
        <f t="shared" si="228"/>
        <v>0</v>
      </c>
      <c r="FF97" s="3"/>
      <c r="FG97" s="26"/>
      <c r="FH97" s="24">
        <f t="shared" si="229"/>
        <v>0</v>
      </c>
      <c r="FI97" s="26"/>
      <c r="FJ97" s="24">
        <f t="shared" si="156"/>
        <v>0</v>
      </c>
      <c r="FK97" s="24">
        <f t="shared" si="230"/>
        <v>0</v>
      </c>
    </row>
    <row r="98" spans="1:167" ht="12.75" customHeight="1" x14ac:dyDescent="0.15">
      <c r="A98" s="28"/>
      <c r="B98" s="28"/>
      <c r="C98" s="23"/>
      <c r="D98" s="29"/>
      <c r="E98" s="31"/>
      <c r="F98" s="55">
        <f t="shared" si="158"/>
        <v>0</v>
      </c>
      <c r="G98" s="55">
        <f>LARGE((Q98,W98,AC98,AI98,AO98,AU98,BA98,BG98,BM98,BS98,BY98,CE98,CK98,CQ98,CW98,DC98,DI98,DO98,DU98,EA98,EG98,EM98,ES98,EY98,FE98,FK98),2)</f>
        <v>0</v>
      </c>
      <c r="H98" s="55">
        <f>LARGE((Q98,W98,AC98,AI98,AO98,AU98,BA98,BG98,BM98,BS98,BY98,CE98,CK98,CQ98,CW98,DC98,DI98,DO98,DU98,EA98,EG98,EM98,ES98,EY98,FE98,FK98),3)</f>
        <v>0</v>
      </c>
      <c r="I98" s="55">
        <f t="shared" si="151"/>
        <v>0</v>
      </c>
      <c r="J98" s="64">
        <f t="shared" si="147"/>
        <v>29</v>
      </c>
      <c r="K98" s="31"/>
      <c r="L98" s="107"/>
      <c r="M98" s="85"/>
      <c r="N98" s="24">
        <f t="shared" si="152"/>
        <v>0</v>
      </c>
      <c r="O98" s="26"/>
      <c r="P98" s="24">
        <f t="shared" si="148"/>
        <v>0</v>
      </c>
      <c r="Q98" s="24">
        <f t="shared" si="153"/>
        <v>0</v>
      </c>
      <c r="R98" s="3"/>
      <c r="S98" s="26"/>
      <c r="T98" s="24">
        <f>_xlfn.XLOOKUP(S98,'[1]DM table'!$M$4:$M$103,'[1]DM table'!$N$4:$N$103,0)</f>
        <v>0</v>
      </c>
      <c r="U98" s="26"/>
      <c r="V98" s="24">
        <f t="shared" si="149"/>
        <v>0</v>
      </c>
      <c r="W98" s="24">
        <f t="shared" si="150"/>
        <v>0</v>
      </c>
      <c r="X98" s="3"/>
      <c r="Y98" s="26"/>
      <c r="Z98" s="24">
        <f t="shared" si="164"/>
        <v>0</v>
      </c>
      <c r="AA98" s="26"/>
      <c r="AB98" s="24">
        <f t="shared" si="165"/>
        <v>0</v>
      </c>
      <c r="AC98" s="24">
        <f t="shared" si="166"/>
        <v>0</v>
      </c>
      <c r="AD98" s="3"/>
      <c r="AE98" s="26"/>
      <c r="AF98" s="24">
        <f t="shared" si="167"/>
        <v>0</v>
      </c>
      <c r="AG98" s="26"/>
      <c r="AH98" s="24">
        <f t="shared" si="168"/>
        <v>0</v>
      </c>
      <c r="AI98" s="24">
        <f t="shared" si="169"/>
        <v>0</v>
      </c>
      <c r="AJ98" s="3"/>
      <c r="AK98" s="26"/>
      <c r="AL98" s="24">
        <f t="shared" si="170"/>
        <v>0</v>
      </c>
      <c r="AM98" s="26"/>
      <c r="AN98" s="24">
        <f t="shared" si="171"/>
        <v>0</v>
      </c>
      <c r="AO98" s="24">
        <f t="shared" si="172"/>
        <v>0</v>
      </c>
      <c r="AP98" s="3"/>
      <c r="AQ98" s="26"/>
      <c r="AR98" s="24">
        <f t="shared" si="173"/>
        <v>0</v>
      </c>
      <c r="AS98" s="26"/>
      <c r="AT98" s="24">
        <f t="shared" si="174"/>
        <v>0</v>
      </c>
      <c r="AU98" s="24">
        <f t="shared" si="175"/>
        <v>0</v>
      </c>
      <c r="AV98" s="3"/>
      <c r="AW98" s="26"/>
      <c r="AX98" s="24">
        <f t="shared" si="176"/>
        <v>0</v>
      </c>
      <c r="AY98" s="26"/>
      <c r="AZ98" s="24">
        <f t="shared" si="177"/>
        <v>0</v>
      </c>
      <c r="BA98" s="24">
        <f t="shared" si="178"/>
        <v>0</v>
      </c>
      <c r="BB98" s="3"/>
      <c r="BC98" s="26"/>
      <c r="BD98" s="24">
        <f t="shared" si="179"/>
        <v>0</v>
      </c>
      <c r="BE98" s="26"/>
      <c r="BF98" s="24">
        <f t="shared" si="180"/>
        <v>0</v>
      </c>
      <c r="BG98" s="24">
        <f t="shared" si="181"/>
        <v>0</v>
      </c>
      <c r="BH98" s="3"/>
      <c r="BI98" s="26"/>
      <c r="BJ98" s="24">
        <f>_xlfn.XLOOKUP(BI98,'[1]DM table'!$AC$4:$AC$103,'[1]DM table'!$AD$4:$AD$103,0)</f>
        <v>0</v>
      </c>
      <c r="BK98" s="26"/>
      <c r="BL98" s="24">
        <f t="shared" si="182"/>
        <v>0</v>
      </c>
      <c r="BM98" s="24">
        <f t="shared" si="183"/>
        <v>0</v>
      </c>
      <c r="BN98" s="3"/>
      <c r="BO98" s="26"/>
      <c r="BP98" s="24">
        <f t="shared" si="184"/>
        <v>0</v>
      </c>
      <c r="BQ98" s="26"/>
      <c r="BR98" s="24">
        <f t="shared" si="185"/>
        <v>0</v>
      </c>
      <c r="BS98" s="24">
        <f t="shared" si="186"/>
        <v>0</v>
      </c>
      <c r="BT98" s="3"/>
      <c r="BU98" s="26"/>
      <c r="BV98" s="24">
        <f t="shared" si="187"/>
        <v>0</v>
      </c>
      <c r="BW98" s="26"/>
      <c r="BX98" s="24">
        <f t="shared" si="188"/>
        <v>0</v>
      </c>
      <c r="BY98" s="24">
        <f t="shared" si="189"/>
        <v>0</v>
      </c>
      <c r="BZ98" s="3"/>
      <c r="CA98" s="26"/>
      <c r="CB98" s="24">
        <f t="shared" si="190"/>
        <v>0</v>
      </c>
      <c r="CC98" s="26"/>
      <c r="CD98" s="24">
        <f t="shared" si="191"/>
        <v>0</v>
      </c>
      <c r="CE98" s="24">
        <f t="shared" si="192"/>
        <v>0</v>
      </c>
      <c r="CF98" s="3"/>
      <c r="CG98" s="26"/>
      <c r="CH98" s="24">
        <f t="shared" si="193"/>
        <v>0</v>
      </c>
      <c r="CI98" s="26"/>
      <c r="CJ98" s="24">
        <f t="shared" si="194"/>
        <v>0</v>
      </c>
      <c r="CK98" s="24">
        <f t="shared" si="195"/>
        <v>0</v>
      </c>
      <c r="CL98" s="3"/>
      <c r="CM98" s="26"/>
      <c r="CN98" s="24">
        <f t="shared" si="196"/>
        <v>0</v>
      </c>
      <c r="CO98" s="26"/>
      <c r="CP98" s="24">
        <f t="shared" si="197"/>
        <v>0</v>
      </c>
      <c r="CQ98" s="24">
        <f t="shared" si="198"/>
        <v>0</v>
      </c>
      <c r="CR98" s="3"/>
      <c r="CS98" s="26"/>
      <c r="CT98" s="24">
        <f t="shared" si="199"/>
        <v>0</v>
      </c>
      <c r="CU98" s="26"/>
      <c r="CV98" s="24">
        <f t="shared" si="200"/>
        <v>0</v>
      </c>
      <c r="CW98" s="24">
        <f t="shared" si="201"/>
        <v>0</v>
      </c>
      <c r="CX98" s="3"/>
      <c r="CY98" s="26"/>
      <c r="CZ98" s="24">
        <f t="shared" si="202"/>
        <v>0</v>
      </c>
      <c r="DA98" s="26"/>
      <c r="DB98" s="24">
        <f t="shared" si="203"/>
        <v>0</v>
      </c>
      <c r="DC98" s="24">
        <f t="shared" si="204"/>
        <v>0</v>
      </c>
      <c r="DD98" s="3"/>
      <c r="DE98" s="26"/>
      <c r="DF98" s="24">
        <f t="shared" si="205"/>
        <v>0</v>
      </c>
      <c r="DG98" s="26"/>
      <c r="DH98" s="24">
        <f t="shared" si="206"/>
        <v>0</v>
      </c>
      <c r="DI98" s="24">
        <f t="shared" si="207"/>
        <v>0</v>
      </c>
      <c r="DJ98" s="3"/>
      <c r="DK98" s="26"/>
      <c r="DL98" s="24">
        <f t="shared" si="208"/>
        <v>0</v>
      </c>
      <c r="DM98" s="26"/>
      <c r="DN98" s="24">
        <f t="shared" si="209"/>
        <v>0</v>
      </c>
      <c r="DO98" s="24">
        <f t="shared" si="210"/>
        <v>0</v>
      </c>
      <c r="DP98" s="3"/>
      <c r="DQ98" s="26"/>
      <c r="DR98" s="24">
        <f t="shared" si="211"/>
        <v>0</v>
      </c>
      <c r="DS98" s="26"/>
      <c r="DT98" s="24">
        <f t="shared" si="212"/>
        <v>0</v>
      </c>
      <c r="DU98" s="24">
        <f t="shared" si="213"/>
        <v>0</v>
      </c>
      <c r="DV98" s="3"/>
      <c r="DW98" s="26"/>
      <c r="DX98" s="24">
        <f t="shared" si="214"/>
        <v>0</v>
      </c>
      <c r="DY98" s="26"/>
      <c r="DZ98" s="24">
        <f t="shared" si="215"/>
        <v>0</v>
      </c>
      <c r="EA98" s="24">
        <f t="shared" si="216"/>
        <v>0</v>
      </c>
      <c r="EB98" s="3"/>
      <c r="EC98" s="26"/>
      <c r="ED98" s="24">
        <f t="shared" si="217"/>
        <v>0</v>
      </c>
      <c r="EE98" s="26"/>
      <c r="EF98" s="24">
        <f t="shared" si="218"/>
        <v>0</v>
      </c>
      <c r="EG98" s="24">
        <f t="shared" si="219"/>
        <v>0</v>
      </c>
      <c r="EH98" s="3"/>
      <c r="EI98" s="26"/>
      <c r="EJ98" s="24">
        <f t="shared" si="220"/>
        <v>0</v>
      </c>
      <c r="EK98" s="26"/>
      <c r="EL98" s="24">
        <f t="shared" si="221"/>
        <v>0</v>
      </c>
      <c r="EM98" s="24">
        <f t="shared" si="222"/>
        <v>0</v>
      </c>
      <c r="EN98" s="3"/>
      <c r="EO98" s="26"/>
      <c r="EP98" s="24">
        <f t="shared" si="231"/>
        <v>0</v>
      </c>
      <c r="EQ98" s="26"/>
      <c r="ER98" s="24">
        <f t="shared" si="223"/>
        <v>0</v>
      </c>
      <c r="ES98" s="24">
        <f t="shared" si="224"/>
        <v>0</v>
      </c>
      <c r="ET98" s="3"/>
      <c r="EU98" s="26"/>
      <c r="EV98" s="24">
        <f t="shared" si="225"/>
        <v>0</v>
      </c>
      <c r="EW98" s="26"/>
      <c r="EX98" s="24">
        <f t="shared" si="226"/>
        <v>0</v>
      </c>
      <c r="EY98" s="24">
        <f t="shared" si="227"/>
        <v>0</v>
      </c>
      <c r="EZ98" s="3"/>
      <c r="FA98" s="26"/>
      <c r="FB98" s="24">
        <f t="shared" si="154"/>
        <v>0</v>
      </c>
      <c r="FC98" s="26"/>
      <c r="FD98" s="24">
        <f t="shared" si="155"/>
        <v>0</v>
      </c>
      <c r="FE98" s="24">
        <f t="shared" si="228"/>
        <v>0</v>
      </c>
      <c r="FF98" s="3"/>
      <c r="FG98" s="26"/>
      <c r="FH98" s="24">
        <f t="shared" si="229"/>
        <v>0</v>
      </c>
      <c r="FI98" s="26"/>
      <c r="FJ98" s="24">
        <f t="shared" si="156"/>
        <v>0</v>
      </c>
      <c r="FK98" s="24">
        <f t="shared" si="230"/>
        <v>0</v>
      </c>
    </row>
    <row r="99" spans="1:167" ht="12.75" customHeight="1" x14ac:dyDescent="0.15">
      <c r="A99" s="28"/>
      <c r="B99" s="28"/>
      <c r="C99" s="23"/>
      <c r="D99" s="29"/>
      <c r="E99" s="31"/>
      <c r="F99" s="55">
        <f t="shared" si="158"/>
        <v>0</v>
      </c>
      <c r="G99" s="55">
        <f>LARGE((Q99,W99,AC99,AI99,AO99,AU99,BA99,BG99,BM99,BS99,BY99,CE99,CK99,CQ99,CW99,DC99,DI99,DO99,DU99,EA99,EG99,EM99,ES99,EY99,FE99,FK99),2)</f>
        <v>0</v>
      </c>
      <c r="H99" s="55">
        <f>LARGE((Q99,W99,AC99,AI99,AO99,AU99,BA99,BG99,BM99,BS99,BY99,CE99,CK99,CQ99,CW99,DC99,DI99,DO99,DU99,EA99,EG99,EM99,ES99,EY99,FE99,FK99),3)</f>
        <v>0</v>
      </c>
      <c r="I99" s="55">
        <f t="shared" ref="I99:I105" si="232">SUM(F99:H99)</f>
        <v>0</v>
      </c>
      <c r="J99" s="64">
        <f t="shared" si="147"/>
        <v>29</v>
      </c>
      <c r="K99" s="31"/>
      <c r="L99" s="107"/>
      <c r="M99" s="85"/>
      <c r="N99" s="24">
        <f t="shared" si="152"/>
        <v>0</v>
      </c>
      <c r="O99" s="26"/>
      <c r="P99" s="24">
        <f t="shared" si="148"/>
        <v>0</v>
      </c>
      <c r="Q99" s="24">
        <f t="shared" si="153"/>
        <v>0</v>
      </c>
      <c r="R99" s="3"/>
      <c r="S99" s="26"/>
      <c r="T99" s="24">
        <f>_xlfn.XLOOKUP(S99,'[1]DM table'!$M$4:$M$103,'[1]DM table'!$N$4:$N$103,0)</f>
        <v>0</v>
      </c>
      <c r="U99" s="26"/>
      <c r="V99" s="24">
        <f t="shared" si="149"/>
        <v>0</v>
      </c>
      <c r="W99" s="24">
        <f t="shared" si="150"/>
        <v>0</v>
      </c>
      <c r="X99" s="3"/>
      <c r="Y99" s="26"/>
      <c r="Z99" s="24">
        <f t="shared" si="164"/>
        <v>0</v>
      </c>
      <c r="AA99" s="26"/>
      <c r="AB99" s="24">
        <f t="shared" si="165"/>
        <v>0</v>
      </c>
      <c r="AC99" s="24">
        <f t="shared" si="166"/>
        <v>0</v>
      </c>
      <c r="AD99" s="3"/>
      <c r="AE99" s="26"/>
      <c r="AF99" s="24">
        <f t="shared" si="167"/>
        <v>0</v>
      </c>
      <c r="AG99" s="26"/>
      <c r="AH99" s="24">
        <f t="shared" si="168"/>
        <v>0</v>
      </c>
      <c r="AI99" s="24">
        <f t="shared" si="169"/>
        <v>0</v>
      </c>
      <c r="AJ99" s="3"/>
      <c r="AK99" s="26"/>
      <c r="AL99" s="24">
        <f t="shared" si="170"/>
        <v>0</v>
      </c>
      <c r="AM99" s="26"/>
      <c r="AN99" s="24">
        <f t="shared" si="171"/>
        <v>0</v>
      </c>
      <c r="AO99" s="24">
        <f t="shared" si="172"/>
        <v>0</v>
      </c>
      <c r="AP99" s="3"/>
      <c r="AQ99" s="26"/>
      <c r="AR99" s="24">
        <f t="shared" si="173"/>
        <v>0</v>
      </c>
      <c r="AS99" s="26"/>
      <c r="AT99" s="24">
        <f t="shared" si="174"/>
        <v>0</v>
      </c>
      <c r="AU99" s="24">
        <f t="shared" si="175"/>
        <v>0</v>
      </c>
      <c r="AV99" s="3"/>
      <c r="AW99" s="26"/>
      <c r="AX99" s="24">
        <f t="shared" si="176"/>
        <v>0</v>
      </c>
      <c r="AY99" s="26"/>
      <c r="AZ99" s="24">
        <f t="shared" si="177"/>
        <v>0</v>
      </c>
      <c r="BA99" s="24">
        <f t="shared" si="178"/>
        <v>0</v>
      </c>
      <c r="BB99" s="3"/>
      <c r="BC99" s="26"/>
      <c r="BD99" s="24">
        <f t="shared" si="179"/>
        <v>0</v>
      </c>
      <c r="BE99" s="26"/>
      <c r="BF99" s="24">
        <f t="shared" si="180"/>
        <v>0</v>
      </c>
      <c r="BG99" s="24">
        <f t="shared" si="181"/>
        <v>0</v>
      </c>
      <c r="BH99" s="3"/>
      <c r="BI99" s="26"/>
      <c r="BJ99" s="24">
        <f>_xlfn.XLOOKUP(BI99,'[1]DM table'!$AC$4:$AC$103,'[1]DM table'!$AD$4:$AD$103,0)</f>
        <v>0</v>
      </c>
      <c r="BK99" s="26"/>
      <c r="BL99" s="24">
        <f t="shared" si="182"/>
        <v>0</v>
      </c>
      <c r="BM99" s="24">
        <f t="shared" si="183"/>
        <v>0</v>
      </c>
      <c r="BN99" s="3"/>
      <c r="BO99" s="26"/>
      <c r="BP99" s="24">
        <f t="shared" si="184"/>
        <v>0</v>
      </c>
      <c r="BQ99" s="26"/>
      <c r="BR99" s="24">
        <f t="shared" si="185"/>
        <v>0</v>
      </c>
      <c r="BS99" s="24">
        <f t="shared" si="186"/>
        <v>0</v>
      </c>
      <c r="BT99" s="3"/>
      <c r="BU99" s="26"/>
      <c r="BV99" s="24">
        <f t="shared" si="187"/>
        <v>0</v>
      </c>
      <c r="BW99" s="26"/>
      <c r="BX99" s="24">
        <f t="shared" si="188"/>
        <v>0</v>
      </c>
      <c r="BY99" s="24">
        <f t="shared" si="189"/>
        <v>0</v>
      </c>
      <c r="BZ99" s="3"/>
      <c r="CA99" s="26"/>
      <c r="CB99" s="24">
        <f t="shared" si="190"/>
        <v>0</v>
      </c>
      <c r="CC99" s="26"/>
      <c r="CD99" s="24">
        <f t="shared" si="191"/>
        <v>0</v>
      </c>
      <c r="CE99" s="24">
        <f t="shared" si="192"/>
        <v>0</v>
      </c>
      <c r="CF99" s="3"/>
      <c r="CG99" s="26"/>
      <c r="CH99" s="24">
        <f t="shared" si="193"/>
        <v>0</v>
      </c>
      <c r="CI99" s="26"/>
      <c r="CJ99" s="24">
        <f t="shared" si="194"/>
        <v>0</v>
      </c>
      <c r="CK99" s="24">
        <f t="shared" si="195"/>
        <v>0</v>
      </c>
      <c r="CL99" s="3"/>
      <c r="CM99" s="26"/>
      <c r="CN99" s="24">
        <f t="shared" si="196"/>
        <v>0</v>
      </c>
      <c r="CO99" s="26"/>
      <c r="CP99" s="24">
        <f t="shared" si="197"/>
        <v>0</v>
      </c>
      <c r="CQ99" s="24">
        <f t="shared" si="198"/>
        <v>0</v>
      </c>
      <c r="CR99" s="3"/>
      <c r="CS99" s="26"/>
      <c r="CT99" s="24">
        <f t="shared" si="199"/>
        <v>0</v>
      </c>
      <c r="CU99" s="26"/>
      <c r="CV99" s="24">
        <f t="shared" si="200"/>
        <v>0</v>
      </c>
      <c r="CW99" s="24">
        <f t="shared" si="201"/>
        <v>0</v>
      </c>
      <c r="CX99" s="3"/>
      <c r="CY99" s="26"/>
      <c r="CZ99" s="24">
        <f t="shared" si="202"/>
        <v>0</v>
      </c>
      <c r="DA99" s="26"/>
      <c r="DB99" s="24">
        <f t="shared" si="203"/>
        <v>0</v>
      </c>
      <c r="DC99" s="24">
        <f t="shared" si="204"/>
        <v>0</v>
      </c>
      <c r="DD99" s="3"/>
      <c r="DE99" s="26"/>
      <c r="DF99" s="24">
        <f t="shared" si="205"/>
        <v>0</v>
      </c>
      <c r="DG99" s="26"/>
      <c r="DH99" s="24">
        <f t="shared" si="206"/>
        <v>0</v>
      </c>
      <c r="DI99" s="24">
        <f t="shared" si="207"/>
        <v>0</v>
      </c>
      <c r="DJ99" s="3"/>
      <c r="DK99" s="26"/>
      <c r="DL99" s="24">
        <f t="shared" si="208"/>
        <v>0</v>
      </c>
      <c r="DM99" s="26"/>
      <c r="DN99" s="24">
        <f t="shared" si="209"/>
        <v>0</v>
      </c>
      <c r="DO99" s="24">
        <f t="shared" si="210"/>
        <v>0</v>
      </c>
      <c r="DP99" s="3"/>
      <c r="DQ99" s="26"/>
      <c r="DR99" s="24">
        <f t="shared" si="211"/>
        <v>0</v>
      </c>
      <c r="DS99" s="26"/>
      <c r="DT99" s="24">
        <f t="shared" si="212"/>
        <v>0</v>
      </c>
      <c r="DU99" s="24">
        <f t="shared" si="213"/>
        <v>0</v>
      </c>
      <c r="DV99" s="3"/>
      <c r="DW99" s="26"/>
      <c r="DX99" s="24">
        <f t="shared" si="214"/>
        <v>0</v>
      </c>
      <c r="DY99" s="26"/>
      <c r="DZ99" s="24">
        <f t="shared" si="215"/>
        <v>0</v>
      </c>
      <c r="EA99" s="24">
        <f t="shared" si="216"/>
        <v>0</v>
      </c>
      <c r="EB99" s="3"/>
      <c r="EC99" s="26"/>
      <c r="ED99" s="24">
        <f t="shared" si="217"/>
        <v>0</v>
      </c>
      <c r="EE99" s="26"/>
      <c r="EF99" s="24">
        <f t="shared" si="218"/>
        <v>0</v>
      </c>
      <c r="EG99" s="24">
        <f t="shared" si="219"/>
        <v>0</v>
      </c>
      <c r="EH99" s="3"/>
      <c r="EI99" s="26"/>
      <c r="EJ99" s="24">
        <f t="shared" si="220"/>
        <v>0</v>
      </c>
      <c r="EK99" s="26"/>
      <c r="EL99" s="24">
        <f t="shared" si="221"/>
        <v>0</v>
      </c>
      <c r="EM99" s="24">
        <f t="shared" si="222"/>
        <v>0</v>
      </c>
      <c r="EN99" s="3"/>
      <c r="EO99" s="26"/>
      <c r="EP99" s="24">
        <f t="shared" si="231"/>
        <v>0</v>
      </c>
      <c r="EQ99" s="26"/>
      <c r="ER99" s="24">
        <f t="shared" si="223"/>
        <v>0</v>
      </c>
      <c r="ES99" s="24">
        <f t="shared" si="224"/>
        <v>0</v>
      </c>
      <c r="ET99" s="3"/>
      <c r="EU99" s="26"/>
      <c r="EV99" s="24">
        <f t="shared" si="225"/>
        <v>0</v>
      </c>
      <c r="EW99" s="26"/>
      <c r="EX99" s="24">
        <f t="shared" si="226"/>
        <v>0</v>
      </c>
      <c r="EY99" s="24">
        <f t="shared" si="227"/>
        <v>0</v>
      </c>
      <c r="EZ99" s="3"/>
      <c r="FA99" s="26"/>
      <c r="FB99" s="24">
        <f t="shared" si="154"/>
        <v>0</v>
      </c>
      <c r="FC99" s="26"/>
      <c r="FD99" s="24">
        <f t="shared" si="155"/>
        <v>0</v>
      </c>
      <c r="FE99" s="24">
        <f t="shared" si="228"/>
        <v>0</v>
      </c>
      <c r="FF99" s="3"/>
      <c r="FG99" s="26"/>
      <c r="FH99" s="24">
        <f t="shared" si="229"/>
        <v>0</v>
      </c>
      <c r="FI99" s="26"/>
      <c r="FJ99" s="24">
        <f t="shared" si="156"/>
        <v>0</v>
      </c>
      <c r="FK99" s="24">
        <f t="shared" si="230"/>
        <v>0</v>
      </c>
    </row>
    <row r="100" spans="1:167" ht="12.75" customHeight="1" x14ac:dyDescent="0.15">
      <c r="A100" s="28"/>
      <c r="B100" s="28"/>
      <c r="C100" s="23"/>
      <c r="D100" s="29"/>
      <c r="E100" s="31"/>
      <c r="F100" s="55">
        <f t="shared" si="158"/>
        <v>0</v>
      </c>
      <c r="G100" s="55">
        <f>LARGE((Q100,W100,AC100,AI100,AO100,AU100,BA100,BG100,BM100,BS100,BY100,CE100,CK100,CQ100,CW100,DC100,DI100,DO100,DU100,EA100,EG100,EM100,ES100,EY100,FE100,FK100),2)</f>
        <v>0</v>
      </c>
      <c r="H100" s="55">
        <f>LARGE((Q100,W100,AC100,AI100,AO100,AU100,BA100,BG100,BM100,BS100,BY100,CE100,CK100,CQ100,CW100,DC100,DI100,DO100,DU100,EA100,EG100,EM100,ES100,EY100,FE100,FK100),3)</f>
        <v>0</v>
      </c>
      <c r="I100" s="55">
        <f t="shared" si="232"/>
        <v>0</v>
      </c>
      <c r="J100" s="64">
        <f t="shared" si="147"/>
        <v>29</v>
      </c>
      <c r="K100" s="31"/>
      <c r="L100" s="107"/>
      <c r="M100" s="85"/>
      <c r="N100" s="24">
        <f t="shared" si="152"/>
        <v>0</v>
      </c>
      <c r="O100" s="26"/>
      <c r="P100" s="24">
        <f t="shared" si="148"/>
        <v>0</v>
      </c>
      <c r="Q100" s="24">
        <f t="shared" si="153"/>
        <v>0</v>
      </c>
      <c r="R100" s="3"/>
      <c r="S100" s="26"/>
      <c r="T100" s="24">
        <f>_xlfn.XLOOKUP(S100,'[1]DM table'!$M$4:$M$103,'[1]DM table'!$N$4:$N$103,0)</f>
        <v>0</v>
      </c>
      <c r="U100" s="26"/>
      <c r="V100" s="24">
        <f t="shared" si="149"/>
        <v>0</v>
      </c>
      <c r="W100" s="24">
        <f t="shared" si="150"/>
        <v>0</v>
      </c>
      <c r="X100" s="3"/>
      <c r="Y100" s="26"/>
      <c r="Z100" s="24">
        <f t="shared" si="164"/>
        <v>0</v>
      </c>
      <c r="AA100" s="26"/>
      <c r="AB100" s="24">
        <f t="shared" si="165"/>
        <v>0</v>
      </c>
      <c r="AC100" s="24">
        <f t="shared" si="166"/>
        <v>0</v>
      </c>
      <c r="AD100" s="3"/>
      <c r="AE100" s="26"/>
      <c r="AF100" s="24">
        <f t="shared" si="167"/>
        <v>0</v>
      </c>
      <c r="AG100" s="26"/>
      <c r="AH100" s="24">
        <f t="shared" si="168"/>
        <v>0</v>
      </c>
      <c r="AI100" s="24">
        <f t="shared" si="169"/>
        <v>0</v>
      </c>
      <c r="AJ100" s="3"/>
      <c r="AK100" s="26"/>
      <c r="AL100" s="24">
        <f t="shared" si="170"/>
        <v>0</v>
      </c>
      <c r="AM100" s="26"/>
      <c r="AN100" s="24">
        <f t="shared" si="171"/>
        <v>0</v>
      </c>
      <c r="AO100" s="24">
        <f t="shared" si="172"/>
        <v>0</v>
      </c>
      <c r="AP100" s="3"/>
      <c r="AQ100" s="26"/>
      <c r="AR100" s="24">
        <f t="shared" si="173"/>
        <v>0</v>
      </c>
      <c r="AS100" s="26"/>
      <c r="AT100" s="24">
        <f t="shared" si="174"/>
        <v>0</v>
      </c>
      <c r="AU100" s="24">
        <f t="shared" si="175"/>
        <v>0</v>
      </c>
      <c r="AV100" s="3"/>
      <c r="AW100" s="26"/>
      <c r="AX100" s="24">
        <f t="shared" si="176"/>
        <v>0</v>
      </c>
      <c r="AY100" s="26"/>
      <c r="AZ100" s="24">
        <f t="shared" si="177"/>
        <v>0</v>
      </c>
      <c r="BA100" s="24">
        <f t="shared" si="178"/>
        <v>0</v>
      </c>
      <c r="BB100" s="3"/>
      <c r="BC100" s="26"/>
      <c r="BD100" s="24">
        <f t="shared" si="179"/>
        <v>0</v>
      </c>
      <c r="BE100" s="26"/>
      <c r="BF100" s="24">
        <f t="shared" si="180"/>
        <v>0</v>
      </c>
      <c r="BG100" s="24">
        <f t="shared" si="181"/>
        <v>0</v>
      </c>
      <c r="BH100" s="3"/>
      <c r="BI100" s="26"/>
      <c r="BJ100" s="24">
        <f>_xlfn.XLOOKUP(BI100,'[1]DM table'!$AC$4:$AC$103,'[1]DM table'!$AD$4:$AD$103,0)</f>
        <v>0</v>
      </c>
      <c r="BK100" s="26"/>
      <c r="BL100" s="24">
        <f t="shared" si="182"/>
        <v>0</v>
      </c>
      <c r="BM100" s="24">
        <f t="shared" si="183"/>
        <v>0</v>
      </c>
      <c r="BN100" s="3"/>
      <c r="BO100" s="26"/>
      <c r="BP100" s="24">
        <f t="shared" si="184"/>
        <v>0</v>
      </c>
      <c r="BQ100" s="26"/>
      <c r="BR100" s="24">
        <f t="shared" si="185"/>
        <v>0</v>
      </c>
      <c r="BS100" s="24">
        <f t="shared" si="186"/>
        <v>0</v>
      </c>
      <c r="BT100" s="3"/>
      <c r="BU100" s="26"/>
      <c r="BV100" s="24">
        <f t="shared" si="187"/>
        <v>0</v>
      </c>
      <c r="BW100" s="26"/>
      <c r="BX100" s="24">
        <f t="shared" si="188"/>
        <v>0</v>
      </c>
      <c r="BY100" s="24">
        <f t="shared" si="189"/>
        <v>0</v>
      </c>
      <c r="BZ100" s="3"/>
      <c r="CA100" s="26"/>
      <c r="CB100" s="24">
        <f t="shared" si="190"/>
        <v>0</v>
      </c>
      <c r="CC100" s="26"/>
      <c r="CD100" s="24">
        <f t="shared" si="191"/>
        <v>0</v>
      </c>
      <c r="CE100" s="24">
        <f t="shared" si="192"/>
        <v>0</v>
      </c>
      <c r="CF100" s="3"/>
      <c r="CG100" s="26"/>
      <c r="CH100" s="24">
        <f t="shared" si="193"/>
        <v>0</v>
      </c>
      <c r="CI100" s="26"/>
      <c r="CJ100" s="24">
        <f t="shared" si="194"/>
        <v>0</v>
      </c>
      <c r="CK100" s="24">
        <f t="shared" si="195"/>
        <v>0</v>
      </c>
      <c r="CL100" s="3"/>
      <c r="CM100" s="26"/>
      <c r="CN100" s="24">
        <f t="shared" si="196"/>
        <v>0</v>
      </c>
      <c r="CO100" s="26"/>
      <c r="CP100" s="24">
        <f t="shared" si="197"/>
        <v>0</v>
      </c>
      <c r="CQ100" s="24">
        <f t="shared" si="198"/>
        <v>0</v>
      </c>
      <c r="CR100" s="3"/>
      <c r="CS100" s="26"/>
      <c r="CT100" s="24">
        <f t="shared" si="199"/>
        <v>0</v>
      </c>
      <c r="CU100" s="26"/>
      <c r="CV100" s="24">
        <f t="shared" si="200"/>
        <v>0</v>
      </c>
      <c r="CW100" s="24">
        <f t="shared" si="201"/>
        <v>0</v>
      </c>
      <c r="CX100" s="3"/>
      <c r="CY100" s="26"/>
      <c r="CZ100" s="24">
        <f t="shared" si="202"/>
        <v>0</v>
      </c>
      <c r="DA100" s="26"/>
      <c r="DB100" s="24">
        <f t="shared" si="203"/>
        <v>0</v>
      </c>
      <c r="DC100" s="24">
        <f t="shared" si="204"/>
        <v>0</v>
      </c>
      <c r="DD100" s="3"/>
      <c r="DE100" s="26"/>
      <c r="DF100" s="24">
        <f t="shared" si="205"/>
        <v>0</v>
      </c>
      <c r="DG100" s="26"/>
      <c r="DH100" s="24">
        <f t="shared" si="206"/>
        <v>0</v>
      </c>
      <c r="DI100" s="24">
        <f t="shared" si="207"/>
        <v>0</v>
      </c>
      <c r="DJ100" s="3"/>
      <c r="DK100" s="26"/>
      <c r="DL100" s="24">
        <f t="shared" si="208"/>
        <v>0</v>
      </c>
      <c r="DM100" s="26"/>
      <c r="DN100" s="24">
        <f t="shared" si="209"/>
        <v>0</v>
      </c>
      <c r="DO100" s="24">
        <f t="shared" si="210"/>
        <v>0</v>
      </c>
      <c r="DP100" s="3"/>
      <c r="DQ100" s="26"/>
      <c r="DR100" s="24">
        <f t="shared" si="211"/>
        <v>0</v>
      </c>
      <c r="DS100" s="26"/>
      <c r="DT100" s="24">
        <f t="shared" si="212"/>
        <v>0</v>
      </c>
      <c r="DU100" s="24">
        <f t="shared" si="213"/>
        <v>0</v>
      </c>
      <c r="DV100" s="3"/>
      <c r="DW100" s="26"/>
      <c r="DX100" s="24">
        <f t="shared" si="214"/>
        <v>0</v>
      </c>
      <c r="DY100" s="26"/>
      <c r="DZ100" s="24">
        <f t="shared" si="215"/>
        <v>0</v>
      </c>
      <c r="EA100" s="24">
        <f t="shared" si="216"/>
        <v>0</v>
      </c>
      <c r="EB100" s="3"/>
      <c r="EC100" s="26"/>
      <c r="ED100" s="24">
        <f t="shared" si="217"/>
        <v>0</v>
      </c>
      <c r="EE100" s="26"/>
      <c r="EF100" s="24">
        <f t="shared" si="218"/>
        <v>0</v>
      </c>
      <c r="EG100" s="24">
        <f t="shared" si="219"/>
        <v>0</v>
      </c>
      <c r="EH100" s="3"/>
      <c r="EI100" s="26"/>
      <c r="EJ100" s="24">
        <f t="shared" si="220"/>
        <v>0</v>
      </c>
      <c r="EK100" s="26"/>
      <c r="EL100" s="24">
        <f t="shared" si="221"/>
        <v>0</v>
      </c>
      <c r="EM100" s="24">
        <f t="shared" si="222"/>
        <v>0</v>
      </c>
      <c r="EN100" s="3"/>
      <c r="EO100" s="26"/>
      <c r="EP100" s="24">
        <f t="shared" si="231"/>
        <v>0</v>
      </c>
      <c r="EQ100" s="26"/>
      <c r="ER100" s="24">
        <f t="shared" si="223"/>
        <v>0</v>
      </c>
      <c r="ES100" s="24">
        <f t="shared" si="224"/>
        <v>0</v>
      </c>
      <c r="ET100" s="3"/>
      <c r="EU100" s="26"/>
      <c r="EV100" s="24">
        <f t="shared" si="225"/>
        <v>0</v>
      </c>
      <c r="EW100" s="26"/>
      <c r="EX100" s="24">
        <f t="shared" si="226"/>
        <v>0</v>
      </c>
      <c r="EY100" s="24">
        <f t="shared" si="227"/>
        <v>0</v>
      </c>
      <c r="EZ100" s="3"/>
      <c r="FA100" s="26"/>
      <c r="FB100" s="24">
        <f t="shared" si="154"/>
        <v>0</v>
      </c>
      <c r="FC100" s="26"/>
      <c r="FD100" s="24">
        <f t="shared" si="155"/>
        <v>0</v>
      </c>
      <c r="FE100" s="24">
        <f t="shared" si="228"/>
        <v>0</v>
      </c>
      <c r="FF100" s="3"/>
      <c r="FG100" s="26"/>
      <c r="FH100" s="24">
        <f t="shared" si="229"/>
        <v>0</v>
      </c>
      <c r="FI100" s="26"/>
      <c r="FJ100" s="24">
        <f t="shared" si="156"/>
        <v>0</v>
      </c>
      <c r="FK100" s="24">
        <f t="shared" si="230"/>
        <v>0</v>
      </c>
    </row>
    <row r="101" spans="1:167" ht="12.75" customHeight="1" x14ac:dyDescent="0.15">
      <c r="A101" s="28"/>
      <c r="B101" s="28"/>
      <c r="C101" s="23"/>
      <c r="D101" s="29"/>
      <c r="E101" s="31"/>
      <c r="F101" s="55">
        <f t="shared" si="158"/>
        <v>0</v>
      </c>
      <c r="G101" s="55">
        <f>LARGE((Q101,W101,AC101,AI101,AO101,AU101,BA101,BG101,BM101,BS101,BY101,CE101,CK101,CQ101,CW101,DC101,DI101,DO101,DU101,EA101,EG101,EM101,ES101,EY101,FE101,FK101),2)</f>
        <v>0</v>
      </c>
      <c r="H101" s="55">
        <f>LARGE((Q101,W101,AC101,AI101,AO101,AU101,BA101,BG101,BM101,BS101,BY101,CE101,CK101,CQ101,CW101,DC101,DI101,DO101,DU101,EA101,EG101,EM101,ES101,EY101,FE101,FK101),3)</f>
        <v>0</v>
      </c>
      <c r="I101" s="55">
        <f t="shared" si="232"/>
        <v>0</v>
      </c>
      <c r="J101" s="64">
        <f t="shared" si="147"/>
        <v>29</v>
      </c>
      <c r="K101" s="31"/>
      <c r="L101" s="107"/>
      <c r="M101" s="85"/>
      <c r="N101" s="24">
        <f t="shared" si="152"/>
        <v>0</v>
      </c>
      <c r="O101" s="26"/>
      <c r="P101" s="24">
        <f t="shared" si="148"/>
        <v>0</v>
      </c>
      <c r="Q101" s="24">
        <f t="shared" si="153"/>
        <v>0</v>
      </c>
      <c r="R101" s="3"/>
      <c r="S101" s="26"/>
      <c r="T101" s="24">
        <f t="shared" ref="T101:T105" si="233">IF(S101&gt;0,S101/S$10*1000*S$9,0)</f>
        <v>0</v>
      </c>
      <c r="U101" s="26"/>
      <c r="V101" s="24">
        <f t="shared" si="149"/>
        <v>0</v>
      </c>
      <c r="W101" s="24">
        <f t="shared" si="150"/>
        <v>0</v>
      </c>
      <c r="X101" s="3"/>
      <c r="Y101" s="26"/>
      <c r="Z101" s="24">
        <f t="shared" si="164"/>
        <v>0</v>
      </c>
      <c r="AA101" s="26"/>
      <c r="AB101" s="24">
        <f t="shared" si="165"/>
        <v>0</v>
      </c>
      <c r="AC101" s="24">
        <f t="shared" si="166"/>
        <v>0</v>
      </c>
      <c r="AD101" s="3"/>
      <c r="AE101" s="26"/>
      <c r="AF101" s="24">
        <f t="shared" si="167"/>
        <v>0</v>
      </c>
      <c r="AG101" s="26"/>
      <c r="AH101" s="24">
        <f t="shared" si="168"/>
        <v>0</v>
      </c>
      <c r="AI101" s="24">
        <f t="shared" si="169"/>
        <v>0</v>
      </c>
      <c r="AJ101" s="3"/>
      <c r="AK101" s="26"/>
      <c r="AL101" s="24">
        <f t="shared" si="170"/>
        <v>0</v>
      </c>
      <c r="AM101" s="26"/>
      <c r="AN101" s="24">
        <f t="shared" si="171"/>
        <v>0</v>
      </c>
      <c r="AO101" s="24">
        <f t="shared" si="172"/>
        <v>0</v>
      </c>
      <c r="AP101" s="3"/>
      <c r="AQ101" s="26"/>
      <c r="AR101" s="24">
        <f t="shared" si="173"/>
        <v>0</v>
      </c>
      <c r="AS101" s="26"/>
      <c r="AT101" s="24">
        <f t="shared" si="174"/>
        <v>0</v>
      </c>
      <c r="AU101" s="24">
        <f t="shared" si="175"/>
        <v>0</v>
      </c>
      <c r="AV101" s="3"/>
      <c r="AW101" s="26"/>
      <c r="AX101" s="24">
        <f t="shared" si="176"/>
        <v>0</v>
      </c>
      <c r="AY101" s="26"/>
      <c r="AZ101" s="24">
        <f t="shared" si="177"/>
        <v>0</v>
      </c>
      <c r="BA101" s="24">
        <f t="shared" si="178"/>
        <v>0</v>
      </c>
      <c r="BB101" s="3"/>
      <c r="BC101" s="26"/>
      <c r="BD101" s="24">
        <f t="shared" si="179"/>
        <v>0</v>
      </c>
      <c r="BE101" s="26"/>
      <c r="BF101" s="24">
        <f t="shared" si="180"/>
        <v>0</v>
      </c>
      <c r="BG101" s="24">
        <f t="shared" si="181"/>
        <v>0</v>
      </c>
      <c r="BH101" s="3"/>
      <c r="BI101" s="26"/>
      <c r="BJ101" s="24">
        <f>_xlfn.XLOOKUP(BI101,'[1]DM table'!$AC$4:$AC$103,'[1]DM table'!$AD$4:$AD$103,0)</f>
        <v>0</v>
      </c>
      <c r="BK101" s="26"/>
      <c r="BL101" s="24">
        <f t="shared" si="182"/>
        <v>0</v>
      </c>
      <c r="BM101" s="24">
        <f t="shared" si="183"/>
        <v>0</v>
      </c>
      <c r="BN101" s="3"/>
      <c r="BO101" s="26"/>
      <c r="BP101" s="24">
        <f t="shared" si="184"/>
        <v>0</v>
      </c>
      <c r="BQ101" s="26"/>
      <c r="BR101" s="24">
        <f t="shared" si="185"/>
        <v>0</v>
      </c>
      <c r="BS101" s="24">
        <f t="shared" si="186"/>
        <v>0</v>
      </c>
      <c r="BT101" s="3"/>
      <c r="BU101" s="26"/>
      <c r="BV101" s="24">
        <f t="shared" si="187"/>
        <v>0</v>
      </c>
      <c r="BW101" s="26"/>
      <c r="BX101" s="24">
        <f t="shared" si="188"/>
        <v>0</v>
      </c>
      <c r="BY101" s="24">
        <f t="shared" si="189"/>
        <v>0</v>
      </c>
      <c r="BZ101" s="3"/>
      <c r="CA101" s="26"/>
      <c r="CB101" s="24">
        <f t="shared" si="190"/>
        <v>0</v>
      </c>
      <c r="CC101" s="26"/>
      <c r="CD101" s="24">
        <f t="shared" si="191"/>
        <v>0</v>
      </c>
      <c r="CE101" s="24">
        <f t="shared" si="192"/>
        <v>0</v>
      </c>
      <c r="CF101" s="3"/>
      <c r="CG101" s="26"/>
      <c r="CH101" s="24">
        <f t="shared" si="193"/>
        <v>0</v>
      </c>
      <c r="CI101" s="26"/>
      <c r="CJ101" s="24">
        <f t="shared" si="194"/>
        <v>0</v>
      </c>
      <c r="CK101" s="24">
        <f t="shared" si="195"/>
        <v>0</v>
      </c>
      <c r="CL101" s="3"/>
      <c r="CM101" s="26"/>
      <c r="CN101" s="24">
        <f t="shared" si="196"/>
        <v>0</v>
      </c>
      <c r="CO101" s="26"/>
      <c r="CP101" s="24">
        <f t="shared" si="197"/>
        <v>0</v>
      </c>
      <c r="CQ101" s="24">
        <f t="shared" si="198"/>
        <v>0</v>
      </c>
      <c r="CR101" s="3"/>
      <c r="CS101" s="26"/>
      <c r="CT101" s="24">
        <f t="shared" si="199"/>
        <v>0</v>
      </c>
      <c r="CU101" s="26"/>
      <c r="CV101" s="24">
        <f t="shared" si="200"/>
        <v>0</v>
      </c>
      <c r="CW101" s="24">
        <f t="shared" si="201"/>
        <v>0</v>
      </c>
      <c r="CX101" s="3"/>
      <c r="CY101" s="26"/>
      <c r="CZ101" s="24">
        <f t="shared" si="202"/>
        <v>0</v>
      </c>
      <c r="DA101" s="26"/>
      <c r="DB101" s="24">
        <f t="shared" si="203"/>
        <v>0</v>
      </c>
      <c r="DC101" s="24">
        <f t="shared" si="204"/>
        <v>0</v>
      </c>
      <c r="DD101" s="3"/>
      <c r="DE101" s="26"/>
      <c r="DF101" s="24">
        <f t="shared" si="205"/>
        <v>0</v>
      </c>
      <c r="DG101" s="26"/>
      <c r="DH101" s="24">
        <f t="shared" si="206"/>
        <v>0</v>
      </c>
      <c r="DI101" s="24">
        <f t="shared" si="207"/>
        <v>0</v>
      </c>
      <c r="DJ101" s="3"/>
      <c r="DK101" s="26"/>
      <c r="DL101" s="24">
        <f t="shared" si="208"/>
        <v>0</v>
      </c>
      <c r="DM101" s="26"/>
      <c r="DN101" s="24">
        <f t="shared" si="209"/>
        <v>0</v>
      </c>
      <c r="DO101" s="24">
        <f t="shared" si="210"/>
        <v>0</v>
      </c>
      <c r="DP101" s="3"/>
      <c r="DQ101" s="26"/>
      <c r="DR101" s="24">
        <f t="shared" si="211"/>
        <v>0</v>
      </c>
      <c r="DS101" s="26"/>
      <c r="DT101" s="24">
        <f t="shared" si="212"/>
        <v>0</v>
      </c>
      <c r="DU101" s="24">
        <f t="shared" si="213"/>
        <v>0</v>
      </c>
      <c r="DV101" s="3"/>
      <c r="DW101" s="26"/>
      <c r="DX101" s="24">
        <f t="shared" si="214"/>
        <v>0</v>
      </c>
      <c r="DY101" s="26"/>
      <c r="DZ101" s="24">
        <f t="shared" si="215"/>
        <v>0</v>
      </c>
      <c r="EA101" s="24">
        <f t="shared" si="216"/>
        <v>0</v>
      </c>
      <c r="EB101" s="3"/>
      <c r="EC101" s="26"/>
      <c r="ED101" s="24">
        <f t="shared" si="217"/>
        <v>0</v>
      </c>
      <c r="EE101" s="26"/>
      <c r="EF101" s="24">
        <f t="shared" si="218"/>
        <v>0</v>
      </c>
      <c r="EG101" s="24">
        <f t="shared" si="219"/>
        <v>0</v>
      </c>
      <c r="EH101" s="3"/>
      <c r="EI101" s="26"/>
      <c r="EJ101" s="24">
        <f t="shared" si="220"/>
        <v>0</v>
      </c>
      <c r="EK101" s="26"/>
      <c r="EL101" s="24">
        <f t="shared" si="221"/>
        <v>0</v>
      </c>
      <c r="EM101" s="24">
        <f t="shared" si="222"/>
        <v>0</v>
      </c>
      <c r="EN101" s="3"/>
      <c r="EO101" s="26"/>
      <c r="EP101" s="24">
        <f t="shared" si="231"/>
        <v>0</v>
      </c>
      <c r="EQ101" s="26"/>
      <c r="ER101" s="24">
        <f t="shared" si="223"/>
        <v>0</v>
      </c>
      <c r="ES101" s="24">
        <f t="shared" si="224"/>
        <v>0</v>
      </c>
      <c r="ET101" s="3"/>
      <c r="EU101" s="26"/>
      <c r="EV101" s="24">
        <f t="shared" si="225"/>
        <v>0</v>
      </c>
      <c r="EW101" s="26"/>
      <c r="EX101" s="24">
        <f t="shared" si="226"/>
        <v>0</v>
      </c>
      <c r="EY101" s="24">
        <f t="shared" si="227"/>
        <v>0</v>
      </c>
      <c r="EZ101" s="3"/>
      <c r="FA101" s="26"/>
      <c r="FB101" s="24">
        <f t="shared" si="154"/>
        <v>0</v>
      </c>
      <c r="FC101" s="26"/>
      <c r="FD101" s="24">
        <f t="shared" si="155"/>
        <v>0</v>
      </c>
      <c r="FE101" s="24">
        <f t="shared" si="228"/>
        <v>0</v>
      </c>
      <c r="FF101" s="3"/>
      <c r="FG101" s="26"/>
      <c r="FH101" s="24">
        <f t="shared" si="229"/>
        <v>0</v>
      </c>
      <c r="FI101" s="26"/>
      <c r="FJ101" s="24">
        <f t="shared" si="156"/>
        <v>0</v>
      </c>
      <c r="FK101" s="24">
        <f t="shared" si="230"/>
        <v>0</v>
      </c>
    </row>
    <row r="102" spans="1:167" ht="12.75" customHeight="1" x14ac:dyDescent="0.15">
      <c r="A102" s="28"/>
      <c r="B102" s="28"/>
      <c r="C102" s="23"/>
      <c r="D102" s="29"/>
      <c r="E102" s="31"/>
      <c r="F102" s="55">
        <f t="shared" si="158"/>
        <v>0</v>
      </c>
      <c r="G102" s="55">
        <f>LARGE((Q102,W102,AC102,AI102,AO102,AU102,BA102,BG102,BM102,BS102,BY102,CE102,CK102,CQ102,CW102,DC102,DI102,DO102,DU102,EA102,EG102,EM102,ES102,EY102,FE102,FK102),2)</f>
        <v>0</v>
      </c>
      <c r="H102" s="55">
        <f>LARGE((Q102,W102,AC102,AI102,AO102,AU102,BA102,BG102,BM102,BS102,BY102,CE102,CK102,CQ102,CW102,DC102,DI102,DO102,DU102,EA102,EG102,EM102,ES102,EY102,FE102,FK102),3)</f>
        <v>0</v>
      </c>
      <c r="I102" s="55">
        <f t="shared" si="232"/>
        <v>0</v>
      </c>
      <c r="J102" s="64">
        <f t="shared" si="147"/>
        <v>29</v>
      </c>
      <c r="K102" s="31"/>
      <c r="L102" s="107"/>
      <c r="M102" s="85"/>
      <c r="N102" s="24">
        <f t="shared" si="152"/>
        <v>0</v>
      </c>
      <c r="O102" s="26"/>
      <c r="P102" s="24">
        <f t="shared" si="148"/>
        <v>0</v>
      </c>
      <c r="Q102" s="24">
        <f t="shared" si="153"/>
        <v>0</v>
      </c>
      <c r="R102" s="3"/>
      <c r="S102" s="26"/>
      <c r="T102" s="24">
        <f t="shared" si="233"/>
        <v>0</v>
      </c>
      <c r="U102" s="26"/>
      <c r="V102" s="24">
        <f t="shared" si="149"/>
        <v>0</v>
      </c>
      <c r="W102" s="24">
        <f t="shared" si="150"/>
        <v>0</v>
      </c>
      <c r="X102" s="3"/>
      <c r="Y102" s="26"/>
      <c r="Z102" s="24">
        <f t="shared" si="164"/>
        <v>0</v>
      </c>
      <c r="AA102" s="26"/>
      <c r="AB102" s="24">
        <f t="shared" si="165"/>
        <v>0</v>
      </c>
      <c r="AC102" s="24">
        <f t="shared" si="166"/>
        <v>0</v>
      </c>
      <c r="AD102" s="3"/>
      <c r="AE102" s="26"/>
      <c r="AF102" s="24">
        <f t="shared" si="167"/>
        <v>0</v>
      </c>
      <c r="AG102" s="26"/>
      <c r="AH102" s="24">
        <f t="shared" si="168"/>
        <v>0</v>
      </c>
      <c r="AI102" s="24">
        <f t="shared" si="169"/>
        <v>0</v>
      </c>
      <c r="AJ102" s="3"/>
      <c r="AK102" s="26"/>
      <c r="AL102" s="24">
        <f t="shared" si="170"/>
        <v>0</v>
      </c>
      <c r="AM102" s="26"/>
      <c r="AN102" s="24">
        <f t="shared" si="171"/>
        <v>0</v>
      </c>
      <c r="AO102" s="24">
        <f t="shared" si="172"/>
        <v>0</v>
      </c>
      <c r="AP102" s="3"/>
      <c r="AQ102" s="26"/>
      <c r="AR102" s="24">
        <f t="shared" si="173"/>
        <v>0</v>
      </c>
      <c r="AS102" s="26"/>
      <c r="AT102" s="24">
        <f t="shared" si="174"/>
        <v>0</v>
      </c>
      <c r="AU102" s="24">
        <f t="shared" si="175"/>
        <v>0</v>
      </c>
      <c r="AV102" s="3"/>
      <c r="AW102" s="26"/>
      <c r="AX102" s="24">
        <f t="shared" si="176"/>
        <v>0</v>
      </c>
      <c r="AY102" s="26"/>
      <c r="AZ102" s="24">
        <f t="shared" si="177"/>
        <v>0</v>
      </c>
      <c r="BA102" s="24">
        <f t="shared" si="178"/>
        <v>0</v>
      </c>
      <c r="BB102" s="3"/>
      <c r="BC102" s="26"/>
      <c r="BD102" s="24">
        <f t="shared" si="179"/>
        <v>0</v>
      </c>
      <c r="BE102" s="26"/>
      <c r="BF102" s="24">
        <f t="shared" si="180"/>
        <v>0</v>
      </c>
      <c r="BG102" s="24">
        <f t="shared" si="181"/>
        <v>0</v>
      </c>
      <c r="BH102" s="3"/>
      <c r="BI102" s="26"/>
      <c r="BJ102" s="24">
        <f>_xlfn.XLOOKUP(BI102,'[1]DM table'!$AC$4:$AC$103,'[1]DM table'!$AD$4:$AD$103,0)</f>
        <v>0</v>
      </c>
      <c r="BK102" s="26"/>
      <c r="BL102" s="24">
        <f t="shared" si="182"/>
        <v>0</v>
      </c>
      <c r="BM102" s="24">
        <f t="shared" si="183"/>
        <v>0</v>
      </c>
      <c r="BN102" s="3"/>
      <c r="BO102" s="26"/>
      <c r="BP102" s="24">
        <f t="shared" si="184"/>
        <v>0</v>
      </c>
      <c r="BQ102" s="26"/>
      <c r="BR102" s="24">
        <f t="shared" si="185"/>
        <v>0</v>
      </c>
      <c r="BS102" s="24">
        <f t="shared" si="186"/>
        <v>0</v>
      </c>
      <c r="BT102" s="3"/>
      <c r="BU102" s="26"/>
      <c r="BV102" s="24">
        <f t="shared" si="187"/>
        <v>0</v>
      </c>
      <c r="BW102" s="26"/>
      <c r="BX102" s="24">
        <f t="shared" si="188"/>
        <v>0</v>
      </c>
      <c r="BY102" s="24">
        <f t="shared" si="189"/>
        <v>0</v>
      </c>
      <c r="BZ102" s="3"/>
      <c r="CA102" s="26"/>
      <c r="CB102" s="24">
        <f t="shared" si="190"/>
        <v>0</v>
      </c>
      <c r="CC102" s="26"/>
      <c r="CD102" s="24">
        <f t="shared" si="191"/>
        <v>0</v>
      </c>
      <c r="CE102" s="24">
        <f t="shared" si="192"/>
        <v>0</v>
      </c>
      <c r="CF102" s="3"/>
      <c r="CG102" s="26"/>
      <c r="CH102" s="24">
        <f t="shared" si="193"/>
        <v>0</v>
      </c>
      <c r="CI102" s="26"/>
      <c r="CJ102" s="24">
        <f t="shared" si="194"/>
        <v>0</v>
      </c>
      <c r="CK102" s="24">
        <f t="shared" si="195"/>
        <v>0</v>
      </c>
      <c r="CL102" s="3"/>
      <c r="CM102" s="26"/>
      <c r="CN102" s="24">
        <f t="shared" si="196"/>
        <v>0</v>
      </c>
      <c r="CO102" s="26"/>
      <c r="CP102" s="24">
        <f t="shared" si="197"/>
        <v>0</v>
      </c>
      <c r="CQ102" s="24">
        <f t="shared" si="198"/>
        <v>0</v>
      </c>
      <c r="CR102" s="3"/>
      <c r="CS102" s="26"/>
      <c r="CT102" s="24">
        <f t="shared" si="199"/>
        <v>0</v>
      </c>
      <c r="CU102" s="26"/>
      <c r="CV102" s="24">
        <f t="shared" si="200"/>
        <v>0</v>
      </c>
      <c r="CW102" s="24">
        <f t="shared" si="201"/>
        <v>0</v>
      </c>
      <c r="CX102" s="3"/>
      <c r="CY102" s="26"/>
      <c r="CZ102" s="24">
        <f t="shared" si="202"/>
        <v>0</v>
      </c>
      <c r="DA102" s="26"/>
      <c r="DB102" s="24">
        <f t="shared" si="203"/>
        <v>0</v>
      </c>
      <c r="DC102" s="24">
        <f t="shared" si="204"/>
        <v>0</v>
      </c>
      <c r="DD102" s="3"/>
      <c r="DE102" s="26"/>
      <c r="DF102" s="24">
        <f t="shared" si="205"/>
        <v>0</v>
      </c>
      <c r="DG102" s="26"/>
      <c r="DH102" s="24">
        <f t="shared" si="206"/>
        <v>0</v>
      </c>
      <c r="DI102" s="24">
        <f t="shared" si="207"/>
        <v>0</v>
      </c>
      <c r="DJ102" s="3"/>
      <c r="DK102" s="26"/>
      <c r="DL102" s="24">
        <f t="shared" si="208"/>
        <v>0</v>
      </c>
      <c r="DM102" s="26"/>
      <c r="DN102" s="24">
        <f t="shared" si="209"/>
        <v>0</v>
      </c>
      <c r="DO102" s="24">
        <f t="shared" si="210"/>
        <v>0</v>
      </c>
      <c r="DP102" s="3"/>
      <c r="DQ102" s="26"/>
      <c r="DR102" s="24">
        <f t="shared" si="211"/>
        <v>0</v>
      </c>
      <c r="DS102" s="26"/>
      <c r="DT102" s="24">
        <f t="shared" si="212"/>
        <v>0</v>
      </c>
      <c r="DU102" s="24">
        <f t="shared" si="213"/>
        <v>0</v>
      </c>
      <c r="DV102" s="3"/>
      <c r="DW102" s="26"/>
      <c r="DX102" s="24">
        <f t="shared" si="214"/>
        <v>0</v>
      </c>
      <c r="DY102" s="26"/>
      <c r="DZ102" s="24">
        <f t="shared" si="215"/>
        <v>0</v>
      </c>
      <c r="EA102" s="24">
        <f t="shared" si="216"/>
        <v>0</v>
      </c>
      <c r="EB102" s="3"/>
      <c r="EC102" s="26"/>
      <c r="ED102" s="24">
        <f t="shared" si="217"/>
        <v>0</v>
      </c>
      <c r="EE102" s="26"/>
      <c r="EF102" s="24">
        <f t="shared" si="218"/>
        <v>0</v>
      </c>
      <c r="EG102" s="24">
        <f t="shared" si="219"/>
        <v>0</v>
      </c>
      <c r="EH102" s="3"/>
      <c r="EI102" s="26"/>
      <c r="EJ102" s="24">
        <f t="shared" si="220"/>
        <v>0</v>
      </c>
      <c r="EK102" s="26"/>
      <c r="EL102" s="24">
        <f t="shared" si="221"/>
        <v>0</v>
      </c>
      <c r="EM102" s="24">
        <f t="shared" si="222"/>
        <v>0</v>
      </c>
      <c r="EN102" s="3"/>
      <c r="EO102" s="26"/>
      <c r="EP102" s="24">
        <f t="shared" si="231"/>
        <v>0</v>
      </c>
      <c r="EQ102" s="26"/>
      <c r="ER102" s="24">
        <f t="shared" si="223"/>
        <v>0</v>
      </c>
      <c r="ES102" s="24">
        <f t="shared" si="224"/>
        <v>0</v>
      </c>
      <c r="ET102" s="3"/>
      <c r="EU102" s="26"/>
      <c r="EV102" s="24">
        <f t="shared" si="225"/>
        <v>0</v>
      </c>
      <c r="EW102" s="26"/>
      <c r="EX102" s="24">
        <f t="shared" si="226"/>
        <v>0</v>
      </c>
      <c r="EY102" s="24">
        <f t="shared" si="227"/>
        <v>0</v>
      </c>
      <c r="EZ102" s="3"/>
      <c r="FA102" s="26"/>
      <c r="FB102" s="24">
        <f t="shared" si="154"/>
        <v>0</v>
      </c>
      <c r="FC102" s="26"/>
      <c r="FD102" s="24">
        <f t="shared" si="155"/>
        <v>0</v>
      </c>
      <c r="FE102" s="24">
        <f t="shared" si="228"/>
        <v>0</v>
      </c>
      <c r="FF102" s="3"/>
      <c r="FG102" s="26"/>
      <c r="FH102" s="24">
        <f t="shared" si="229"/>
        <v>0</v>
      </c>
      <c r="FI102" s="26"/>
      <c r="FJ102" s="24">
        <f t="shared" si="156"/>
        <v>0</v>
      </c>
      <c r="FK102" s="24">
        <f t="shared" si="230"/>
        <v>0</v>
      </c>
    </row>
    <row r="103" spans="1:167" ht="12.75" customHeight="1" x14ac:dyDescent="0.15">
      <c r="A103" s="28"/>
      <c r="B103" s="28"/>
      <c r="C103" s="23"/>
      <c r="D103" s="29"/>
      <c r="E103" s="31"/>
      <c r="F103" s="55">
        <f t="shared" si="158"/>
        <v>0</v>
      </c>
      <c r="G103" s="55">
        <f>LARGE((Q103,W103,AC103,AI103,AO103,AU103,BA103,BG103,BM103,BS103,BY103,CE103,CK103,CQ103,CW103,DC103,DI103,DO103,DU103,EA103,EG103,EM103,ES103,EY103,FE103,FK103),2)</f>
        <v>0</v>
      </c>
      <c r="H103" s="55">
        <f>LARGE((Q103,W103,AC103,AI103,AO103,AU103,BA103,BG103,BM103,BS103,BY103,CE103,CK103,CQ103,CW103,DC103,DI103,DO103,DU103,EA103,EG103,EM103,ES103,EY103,FE103,FK103),3)</f>
        <v>0</v>
      </c>
      <c r="I103" s="55">
        <f t="shared" si="232"/>
        <v>0</v>
      </c>
      <c r="J103" s="64">
        <f t="shared" si="147"/>
        <v>29</v>
      </c>
      <c r="K103" s="31"/>
      <c r="L103" s="107"/>
      <c r="M103" s="85"/>
      <c r="N103" s="24">
        <f t="shared" si="152"/>
        <v>0</v>
      </c>
      <c r="O103" s="26"/>
      <c r="P103" s="24">
        <f t="shared" si="148"/>
        <v>0</v>
      </c>
      <c r="Q103" s="24">
        <f t="shared" si="153"/>
        <v>0</v>
      </c>
      <c r="R103" s="3"/>
      <c r="S103" s="26"/>
      <c r="T103" s="24">
        <f t="shared" si="233"/>
        <v>0</v>
      </c>
      <c r="U103" s="26"/>
      <c r="V103" s="24">
        <f t="shared" si="149"/>
        <v>0</v>
      </c>
      <c r="W103" s="24">
        <f t="shared" si="150"/>
        <v>0</v>
      </c>
      <c r="X103" s="3"/>
      <c r="Y103" s="26"/>
      <c r="Z103" s="24">
        <f t="shared" si="164"/>
        <v>0</v>
      </c>
      <c r="AA103" s="26"/>
      <c r="AB103" s="24">
        <f t="shared" si="165"/>
        <v>0</v>
      </c>
      <c r="AC103" s="24">
        <f t="shared" si="166"/>
        <v>0</v>
      </c>
      <c r="AD103" s="3"/>
      <c r="AE103" s="26"/>
      <c r="AF103" s="24">
        <f t="shared" si="167"/>
        <v>0</v>
      </c>
      <c r="AG103" s="26"/>
      <c r="AH103" s="24">
        <f t="shared" si="168"/>
        <v>0</v>
      </c>
      <c r="AI103" s="24">
        <f t="shared" si="169"/>
        <v>0</v>
      </c>
      <c r="AJ103" s="3"/>
      <c r="AK103" s="26"/>
      <c r="AL103" s="24">
        <f t="shared" si="170"/>
        <v>0</v>
      </c>
      <c r="AM103" s="26"/>
      <c r="AN103" s="24">
        <f t="shared" si="171"/>
        <v>0</v>
      </c>
      <c r="AO103" s="24">
        <f t="shared" si="172"/>
        <v>0</v>
      </c>
      <c r="AP103" s="3"/>
      <c r="AQ103" s="26"/>
      <c r="AR103" s="24">
        <f t="shared" si="173"/>
        <v>0</v>
      </c>
      <c r="AS103" s="26"/>
      <c r="AT103" s="24">
        <f t="shared" si="174"/>
        <v>0</v>
      </c>
      <c r="AU103" s="24">
        <f t="shared" si="175"/>
        <v>0</v>
      </c>
      <c r="AV103" s="3"/>
      <c r="AW103" s="26"/>
      <c r="AX103" s="24">
        <f t="shared" si="176"/>
        <v>0</v>
      </c>
      <c r="AY103" s="26"/>
      <c r="AZ103" s="24">
        <f t="shared" si="177"/>
        <v>0</v>
      </c>
      <c r="BA103" s="24">
        <f t="shared" si="178"/>
        <v>0</v>
      </c>
      <c r="BB103" s="3"/>
      <c r="BC103" s="26"/>
      <c r="BD103" s="24">
        <f t="shared" si="179"/>
        <v>0</v>
      </c>
      <c r="BE103" s="26"/>
      <c r="BF103" s="24">
        <f t="shared" si="180"/>
        <v>0</v>
      </c>
      <c r="BG103" s="24">
        <f t="shared" si="181"/>
        <v>0</v>
      </c>
      <c r="BH103" s="3"/>
      <c r="BI103" s="26"/>
      <c r="BJ103" s="24">
        <f>_xlfn.XLOOKUP(BI103,'[1]DM table'!$AC$4:$AC$103,'[1]DM table'!$AD$4:$AD$103,0)</f>
        <v>0</v>
      </c>
      <c r="BK103" s="26"/>
      <c r="BL103" s="24">
        <f t="shared" si="182"/>
        <v>0</v>
      </c>
      <c r="BM103" s="24">
        <f t="shared" si="183"/>
        <v>0</v>
      </c>
      <c r="BN103" s="3"/>
      <c r="BO103" s="26"/>
      <c r="BP103" s="24">
        <f t="shared" si="184"/>
        <v>0</v>
      </c>
      <c r="BQ103" s="26"/>
      <c r="BR103" s="24">
        <f t="shared" si="185"/>
        <v>0</v>
      </c>
      <c r="BS103" s="24">
        <f t="shared" si="186"/>
        <v>0</v>
      </c>
      <c r="BT103" s="3"/>
      <c r="BU103" s="26"/>
      <c r="BV103" s="24">
        <f t="shared" si="187"/>
        <v>0</v>
      </c>
      <c r="BW103" s="26"/>
      <c r="BX103" s="24">
        <f t="shared" si="188"/>
        <v>0</v>
      </c>
      <c r="BY103" s="24">
        <f t="shared" si="189"/>
        <v>0</v>
      </c>
      <c r="BZ103" s="3"/>
      <c r="CA103" s="26"/>
      <c r="CB103" s="24">
        <f t="shared" si="190"/>
        <v>0</v>
      </c>
      <c r="CC103" s="26"/>
      <c r="CD103" s="24">
        <f t="shared" si="191"/>
        <v>0</v>
      </c>
      <c r="CE103" s="24">
        <f t="shared" si="192"/>
        <v>0</v>
      </c>
      <c r="CF103" s="3"/>
      <c r="CG103" s="26"/>
      <c r="CH103" s="24">
        <f t="shared" si="193"/>
        <v>0</v>
      </c>
      <c r="CI103" s="26"/>
      <c r="CJ103" s="24">
        <f t="shared" si="194"/>
        <v>0</v>
      </c>
      <c r="CK103" s="24">
        <f t="shared" si="195"/>
        <v>0</v>
      </c>
      <c r="CL103" s="3"/>
      <c r="CM103" s="26"/>
      <c r="CN103" s="24">
        <f t="shared" si="196"/>
        <v>0</v>
      </c>
      <c r="CO103" s="26"/>
      <c r="CP103" s="24">
        <f t="shared" si="197"/>
        <v>0</v>
      </c>
      <c r="CQ103" s="24">
        <f t="shared" si="198"/>
        <v>0</v>
      </c>
      <c r="CR103" s="3"/>
      <c r="CS103" s="26"/>
      <c r="CT103" s="24">
        <f t="shared" si="199"/>
        <v>0</v>
      </c>
      <c r="CU103" s="26"/>
      <c r="CV103" s="24">
        <f t="shared" si="200"/>
        <v>0</v>
      </c>
      <c r="CW103" s="24">
        <f t="shared" si="201"/>
        <v>0</v>
      </c>
      <c r="CX103" s="3"/>
      <c r="CY103" s="26"/>
      <c r="CZ103" s="24">
        <f t="shared" si="202"/>
        <v>0</v>
      </c>
      <c r="DA103" s="26"/>
      <c r="DB103" s="24">
        <f t="shared" si="203"/>
        <v>0</v>
      </c>
      <c r="DC103" s="24">
        <f t="shared" si="204"/>
        <v>0</v>
      </c>
      <c r="DD103" s="3"/>
      <c r="DE103" s="26"/>
      <c r="DF103" s="24">
        <f t="shared" si="205"/>
        <v>0</v>
      </c>
      <c r="DG103" s="26"/>
      <c r="DH103" s="24">
        <f t="shared" si="206"/>
        <v>0</v>
      </c>
      <c r="DI103" s="24">
        <f t="shared" si="207"/>
        <v>0</v>
      </c>
      <c r="DJ103" s="3"/>
      <c r="DK103" s="26"/>
      <c r="DL103" s="24">
        <f t="shared" si="208"/>
        <v>0</v>
      </c>
      <c r="DM103" s="26"/>
      <c r="DN103" s="24">
        <f t="shared" si="209"/>
        <v>0</v>
      </c>
      <c r="DO103" s="24">
        <f t="shared" si="210"/>
        <v>0</v>
      </c>
      <c r="DP103" s="3"/>
      <c r="DQ103" s="26"/>
      <c r="DR103" s="24">
        <f t="shared" si="211"/>
        <v>0</v>
      </c>
      <c r="DS103" s="26"/>
      <c r="DT103" s="24">
        <f t="shared" si="212"/>
        <v>0</v>
      </c>
      <c r="DU103" s="24">
        <f t="shared" si="213"/>
        <v>0</v>
      </c>
      <c r="DV103" s="3"/>
      <c r="DW103" s="26"/>
      <c r="DX103" s="24">
        <f t="shared" si="214"/>
        <v>0</v>
      </c>
      <c r="DY103" s="26"/>
      <c r="DZ103" s="24">
        <f t="shared" si="215"/>
        <v>0</v>
      </c>
      <c r="EA103" s="24">
        <f t="shared" si="216"/>
        <v>0</v>
      </c>
      <c r="EB103" s="3"/>
      <c r="EC103" s="26"/>
      <c r="ED103" s="24">
        <f t="shared" si="217"/>
        <v>0</v>
      </c>
      <c r="EE103" s="26"/>
      <c r="EF103" s="24">
        <f t="shared" si="218"/>
        <v>0</v>
      </c>
      <c r="EG103" s="24">
        <f t="shared" si="219"/>
        <v>0</v>
      </c>
      <c r="EH103" s="3"/>
      <c r="EI103" s="26"/>
      <c r="EJ103" s="24">
        <f t="shared" si="220"/>
        <v>0</v>
      </c>
      <c r="EK103" s="26"/>
      <c r="EL103" s="24">
        <f t="shared" si="221"/>
        <v>0</v>
      </c>
      <c r="EM103" s="24">
        <f t="shared" si="222"/>
        <v>0</v>
      </c>
      <c r="EN103" s="3"/>
      <c r="EO103" s="26"/>
      <c r="EP103" s="24">
        <f t="shared" si="231"/>
        <v>0</v>
      </c>
      <c r="EQ103" s="26"/>
      <c r="ER103" s="24">
        <f t="shared" si="223"/>
        <v>0</v>
      </c>
      <c r="ES103" s="24">
        <f t="shared" si="224"/>
        <v>0</v>
      </c>
      <c r="ET103" s="3"/>
      <c r="EU103" s="26"/>
      <c r="EV103" s="24">
        <f t="shared" si="225"/>
        <v>0</v>
      </c>
      <c r="EW103" s="26"/>
      <c r="EX103" s="24">
        <f t="shared" si="226"/>
        <v>0</v>
      </c>
      <c r="EY103" s="24">
        <f t="shared" si="227"/>
        <v>0</v>
      </c>
      <c r="EZ103" s="3"/>
      <c r="FA103" s="26"/>
      <c r="FB103" s="24">
        <f t="shared" si="154"/>
        <v>0</v>
      </c>
      <c r="FC103" s="26"/>
      <c r="FD103" s="24">
        <f t="shared" si="155"/>
        <v>0</v>
      </c>
      <c r="FE103" s="24">
        <f t="shared" si="228"/>
        <v>0</v>
      </c>
      <c r="FF103" s="3"/>
      <c r="FG103" s="26"/>
      <c r="FH103" s="24">
        <f t="shared" si="229"/>
        <v>0</v>
      </c>
      <c r="FI103" s="26"/>
      <c r="FJ103" s="24">
        <f t="shared" si="156"/>
        <v>0</v>
      </c>
      <c r="FK103" s="24">
        <f t="shared" si="230"/>
        <v>0</v>
      </c>
    </row>
    <row r="104" spans="1:167" ht="12.75" customHeight="1" x14ac:dyDescent="0.15">
      <c r="A104" s="28"/>
      <c r="B104" s="28"/>
      <c r="C104" s="23" t="str">
        <f t="shared" ref="C104:C105" si="234">IF(B104&lt;&gt;"",IFERROR(B104&amp;" "&amp;A104,""),"")</f>
        <v/>
      </c>
      <c r="D104" s="29"/>
      <c r="E104" s="31"/>
      <c r="F104" s="55">
        <f t="shared" si="158"/>
        <v>0</v>
      </c>
      <c r="G104" s="55">
        <f>LARGE((Q104,W104,AC104,AI104,AO104,AU104,BA104,BG104,BM104,BS104,BY104,CE104,CK104,CQ104,CW104,DC104,DI104,DO104,DU104,EA104,EG104,EM104,ES104,EY104,FE104,FK104),2)</f>
        <v>0</v>
      </c>
      <c r="H104" s="55">
        <f>LARGE((Q104,W104,AC104,AI104,AO104,AU104,BA104,BG104,BM104,BS104,BY104,CE104,CK104,CQ104,CW104,DC104,DI104,DO104,DU104,EA104,EG104,EM104,ES104,EY104,FE104,FK104),3)</f>
        <v>0</v>
      </c>
      <c r="I104" s="55">
        <f t="shared" si="232"/>
        <v>0</v>
      </c>
      <c r="J104" s="64">
        <f t="shared" si="147"/>
        <v>29</v>
      </c>
      <c r="K104" s="31"/>
      <c r="L104" s="107"/>
      <c r="M104" s="85"/>
      <c r="N104" s="24">
        <f t="shared" si="152"/>
        <v>0</v>
      </c>
      <c r="O104" s="26"/>
      <c r="P104" s="24">
        <f t="shared" si="148"/>
        <v>0</v>
      </c>
      <c r="Q104" s="24">
        <f t="shared" si="153"/>
        <v>0</v>
      </c>
      <c r="R104" s="3"/>
      <c r="S104" s="26"/>
      <c r="T104" s="24">
        <f t="shared" si="233"/>
        <v>0</v>
      </c>
      <c r="U104" s="26"/>
      <c r="V104" s="24">
        <f t="shared" si="149"/>
        <v>0</v>
      </c>
      <c r="W104" s="24">
        <f t="shared" si="150"/>
        <v>0</v>
      </c>
      <c r="X104" s="3"/>
      <c r="Y104" s="26"/>
      <c r="Z104" s="24">
        <f t="shared" si="164"/>
        <v>0</v>
      </c>
      <c r="AA104" s="26"/>
      <c r="AB104" s="24">
        <f t="shared" si="165"/>
        <v>0</v>
      </c>
      <c r="AC104" s="24">
        <f t="shared" si="166"/>
        <v>0</v>
      </c>
      <c r="AD104" s="3"/>
      <c r="AE104" s="26"/>
      <c r="AF104" s="24">
        <f t="shared" si="167"/>
        <v>0</v>
      </c>
      <c r="AG104" s="26"/>
      <c r="AH104" s="24">
        <f t="shared" si="168"/>
        <v>0</v>
      </c>
      <c r="AI104" s="24">
        <f t="shared" si="169"/>
        <v>0</v>
      </c>
      <c r="AJ104" s="3"/>
      <c r="AK104" s="26"/>
      <c r="AL104" s="24">
        <f t="shared" si="170"/>
        <v>0</v>
      </c>
      <c r="AM104" s="26"/>
      <c r="AN104" s="24">
        <f t="shared" si="171"/>
        <v>0</v>
      </c>
      <c r="AO104" s="24">
        <f t="shared" si="172"/>
        <v>0</v>
      </c>
      <c r="AP104" s="3"/>
      <c r="AQ104" s="26"/>
      <c r="AR104" s="24">
        <f t="shared" si="173"/>
        <v>0</v>
      </c>
      <c r="AS104" s="26"/>
      <c r="AT104" s="24">
        <f t="shared" si="174"/>
        <v>0</v>
      </c>
      <c r="AU104" s="24">
        <f t="shared" si="175"/>
        <v>0</v>
      </c>
      <c r="AV104" s="3"/>
      <c r="AW104" s="26"/>
      <c r="AX104" s="24">
        <f t="shared" si="176"/>
        <v>0</v>
      </c>
      <c r="AY104" s="26"/>
      <c r="AZ104" s="24">
        <f t="shared" si="177"/>
        <v>0</v>
      </c>
      <c r="BA104" s="24">
        <f t="shared" si="178"/>
        <v>0</v>
      </c>
      <c r="BB104" s="3"/>
      <c r="BC104" s="26"/>
      <c r="BD104" s="24">
        <f t="shared" si="179"/>
        <v>0</v>
      </c>
      <c r="BE104" s="26"/>
      <c r="BF104" s="24">
        <f t="shared" si="180"/>
        <v>0</v>
      </c>
      <c r="BG104" s="24">
        <f t="shared" si="181"/>
        <v>0</v>
      </c>
      <c r="BH104" s="3"/>
      <c r="BI104" s="26"/>
      <c r="BJ104" s="24">
        <f>_xlfn.XLOOKUP(BI104,'[1]DM table'!$AC$4:$AC$103,'[1]DM table'!$AD$4:$AD$103,0)</f>
        <v>0</v>
      </c>
      <c r="BK104" s="26"/>
      <c r="BL104" s="24">
        <f t="shared" si="182"/>
        <v>0</v>
      </c>
      <c r="BM104" s="24">
        <f t="shared" si="183"/>
        <v>0</v>
      </c>
      <c r="BN104" s="3"/>
      <c r="BO104" s="26"/>
      <c r="BP104" s="24">
        <f t="shared" si="184"/>
        <v>0</v>
      </c>
      <c r="BQ104" s="26"/>
      <c r="BR104" s="24">
        <f t="shared" si="185"/>
        <v>0</v>
      </c>
      <c r="BS104" s="24">
        <f t="shared" si="186"/>
        <v>0</v>
      </c>
      <c r="BT104" s="3"/>
      <c r="BU104" s="26"/>
      <c r="BV104" s="24">
        <f t="shared" si="187"/>
        <v>0</v>
      </c>
      <c r="BW104" s="26"/>
      <c r="BX104" s="24">
        <f t="shared" si="188"/>
        <v>0</v>
      </c>
      <c r="BY104" s="24">
        <f t="shared" si="189"/>
        <v>0</v>
      </c>
      <c r="BZ104" s="3"/>
      <c r="CA104" s="26"/>
      <c r="CB104" s="24">
        <f t="shared" si="190"/>
        <v>0</v>
      </c>
      <c r="CC104" s="26"/>
      <c r="CD104" s="24">
        <f t="shared" si="191"/>
        <v>0</v>
      </c>
      <c r="CE104" s="24">
        <f t="shared" si="192"/>
        <v>0</v>
      </c>
      <c r="CF104" s="3"/>
      <c r="CG104" s="26"/>
      <c r="CH104" s="24">
        <f t="shared" si="193"/>
        <v>0</v>
      </c>
      <c r="CI104" s="26"/>
      <c r="CJ104" s="24">
        <f t="shared" si="194"/>
        <v>0</v>
      </c>
      <c r="CK104" s="24">
        <f t="shared" si="195"/>
        <v>0</v>
      </c>
      <c r="CL104" s="3"/>
      <c r="CM104" s="26"/>
      <c r="CN104" s="24">
        <f t="shared" si="196"/>
        <v>0</v>
      </c>
      <c r="CO104" s="26"/>
      <c r="CP104" s="24">
        <f t="shared" si="197"/>
        <v>0</v>
      </c>
      <c r="CQ104" s="24">
        <f t="shared" si="198"/>
        <v>0</v>
      </c>
      <c r="CR104" s="3"/>
      <c r="CS104" s="26"/>
      <c r="CT104" s="24">
        <f t="shared" si="199"/>
        <v>0</v>
      </c>
      <c r="CU104" s="26"/>
      <c r="CV104" s="24">
        <f t="shared" si="200"/>
        <v>0</v>
      </c>
      <c r="CW104" s="24">
        <f t="shared" si="201"/>
        <v>0</v>
      </c>
      <c r="CX104" s="3"/>
      <c r="CY104" s="26"/>
      <c r="CZ104" s="24">
        <f t="shared" si="202"/>
        <v>0</v>
      </c>
      <c r="DA104" s="26"/>
      <c r="DB104" s="24">
        <f t="shared" si="203"/>
        <v>0</v>
      </c>
      <c r="DC104" s="24">
        <f t="shared" si="204"/>
        <v>0</v>
      </c>
      <c r="DD104" s="3"/>
      <c r="DE104" s="26"/>
      <c r="DF104" s="24">
        <f t="shared" si="205"/>
        <v>0</v>
      </c>
      <c r="DG104" s="26"/>
      <c r="DH104" s="24">
        <f t="shared" si="206"/>
        <v>0</v>
      </c>
      <c r="DI104" s="24">
        <f t="shared" si="207"/>
        <v>0</v>
      </c>
      <c r="DJ104" s="3"/>
      <c r="DK104" s="26"/>
      <c r="DL104" s="24">
        <f t="shared" si="208"/>
        <v>0</v>
      </c>
      <c r="DM104" s="26"/>
      <c r="DN104" s="24">
        <f t="shared" si="209"/>
        <v>0</v>
      </c>
      <c r="DO104" s="24">
        <f t="shared" si="210"/>
        <v>0</v>
      </c>
      <c r="DP104" s="3"/>
      <c r="DQ104" s="26"/>
      <c r="DR104" s="24">
        <f t="shared" si="211"/>
        <v>0</v>
      </c>
      <c r="DS104" s="26"/>
      <c r="DT104" s="24">
        <f t="shared" si="212"/>
        <v>0</v>
      </c>
      <c r="DU104" s="24">
        <f t="shared" si="213"/>
        <v>0</v>
      </c>
      <c r="DV104" s="3"/>
      <c r="DW104" s="26"/>
      <c r="DX104" s="24">
        <f t="shared" si="214"/>
        <v>0</v>
      </c>
      <c r="DY104" s="26"/>
      <c r="DZ104" s="24">
        <f t="shared" si="215"/>
        <v>0</v>
      </c>
      <c r="EA104" s="24">
        <f t="shared" si="216"/>
        <v>0</v>
      </c>
      <c r="EB104" s="3"/>
      <c r="EC104" s="26"/>
      <c r="ED104" s="24">
        <f t="shared" si="217"/>
        <v>0</v>
      </c>
      <c r="EE104" s="26"/>
      <c r="EF104" s="24">
        <f t="shared" si="218"/>
        <v>0</v>
      </c>
      <c r="EG104" s="24">
        <f t="shared" si="219"/>
        <v>0</v>
      </c>
      <c r="EH104" s="3"/>
      <c r="EI104" s="26"/>
      <c r="EJ104" s="24">
        <f t="shared" si="220"/>
        <v>0</v>
      </c>
      <c r="EK104" s="26"/>
      <c r="EL104" s="24">
        <f t="shared" si="221"/>
        <v>0</v>
      </c>
      <c r="EM104" s="24">
        <f t="shared" si="222"/>
        <v>0</v>
      </c>
      <c r="EN104" s="3"/>
      <c r="EO104" s="26"/>
      <c r="EP104" s="24">
        <f t="shared" si="231"/>
        <v>0</v>
      </c>
      <c r="EQ104" s="26"/>
      <c r="ER104" s="24">
        <f t="shared" si="223"/>
        <v>0</v>
      </c>
      <c r="ES104" s="24">
        <f t="shared" si="224"/>
        <v>0</v>
      </c>
      <c r="ET104" s="3"/>
      <c r="EU104" s="26"/>
      <c r="EV104" s="24">
        <f t="shared" si="225"/>
        <v>0</v>
      </c>
      <c r="EW104" s="26"/>
      <c r="EX104" s="24">
        <f t="shared" si="226"/>
        <v>0</v>
      </c>
      <c r="EY104" s="24">
        <f t="shared" si="227"/>
        <v>0</v>
      </c>
      <c r="EZ104" s="3"/>
      <c r="FA104" s="26"/>
      <c r="FB104" s="24">
        <f t="shared" si="154"/>
        <v>0</v>
      </c>
      <c r="FC104" s="26"/>
      <c r="FD104" s="24">
        <f t="shared" si="155"/>
        <v>0</v>
      </c>
      <c r="FE104" s="24">
        <f t="shared" si="228"/>
        <v>0</v>
      </c>
      <c r="FF104" s="3"/>
      <c r="FG104" s="26"/>
      <c r="FH104" s="24">
        <f t="shared" si="229"/>
        <v>0</v>
      </c>
      <c r="FI104" s="26"/>
      <c r="FJ104" s="24">
        <f t="shared" si="156"/>
        <v>0</v>
      </c>
      <c r="FK104" s="24">
        <f t="shared" si="230"/>
        <v>0</v>
      </c>
    </row>
    <row r="105" spans="1:167" ht="12.75" customHeight="1" x14ac:dyDescent="0.15">
      <c r="A105" s="28"/>
      <c r="B105" s="28"/>
      <c r="C105" s="23" t="str">
        <f t="shared" si="234"/>
        <v/>
      </c>
      <c r="D105" s="29"/>
      <c r="E105" s="25"/>
      <c r="F105" s="55">
        <f t="shared" si="158"/>
        <v>0</v>
      </c>
      <c r="G105" s="55">
        <f>LARGE((Q105,W105,AC105,AI105,AO105,AU105,BA105,BG105,BM105,BS105,BY105,CE105,CK105,CQ105,CW105,DC105,DI105,DO105,DU105,EA105,EG105,EM105,ES105,EY105,FE105,FK105),2)</f>
        <v>0</v>
      </c>
      <c r="H105" s="55">
        <f>LARGE((Q105,W105,AC105,AI105,AO105,AU105,BA105,BG105,BM105,BS105,BY105,CE105,CK105,CQ105,CW105,DC105,DI105,DO105,DU105,EA105,EG105,EM105,ES105,EY105,FE105,FK105),3)</f>
        <v>0</v>
      </c>
      <c r="I105" s="55">
        <f t="shared" si="232"/>
        <v>0</v>
      </c>
      <c r="J105" s="64">
        <f t="shared" si="147"/>
        <v>29</v>
      </c>
      <c r="K105" s="31"/>
      <c r="L105" s="107"/>
      <c r="M105" s="85"/>
      <c r="N105" s="24">
        <f t="shared" si="152"/>
        <v>0</v>
      </c>
      <c r="O105" s="26"/>
      <c r="P105" s="24">
        <f t="shared" si="148"/>
        <v>0</v>
      </c>
      <c r="Q105" s="24">
        <f t="shared" si="153"/>
        <v>0</v>
      </c>
      <c r="R105" s="3"/>
      <c r="S105" s="26"/>
      <c r="T105" s="24">
        <f t="shared" si="233"/>
        <v>0</v>
      </c>
      <c r="U105" s="26"/>
      <c r="V105" s="24">
        <f t="shared" si="149"/>
        <v>0</v>
      </c>
      <c r="W105" s="24">
        <f t="shared" si="150"/>
        <v>0</v>
      </c>
      <c r="X105" s="3"/>
      <c r="Y105" s="26"/>
      <c r="Z105" s="24">
        <f t="shared" si="164"/>
        <v>0</v>
      </c>
      <c r="AA105" s="26"/>
      <c r="AB105" s="24">
        <f t="shared" si="165"/>
        <v>0</v>
      </c>
      <c r="AC105" s="24">
        <f t="shared" si="166"/>
        <v>0</v>
      </c>
      <c r="AD105" s="3"/>
      <c r="AE105" s="26"/>
      <c r="AF105" s="24">
        <f t="shared" si="167"/>
        <v>0</v>
      </c>
      <c r="AG105" s="26"/>
      <c r="AH105" s="24">
        <f t="shared" si="168"/>
        <v>0</v>
      </c>
      <c r="AI105" s="24">
        <f t="shared" si="169"/>
        <v>0</v>
      </c>
      <c r="AJ105" s="3"/>
      <c r="AK105" s="26"/>
      <c r="AL105" s="24">
        <f t="shared" si="170"/>
        <v>0</v>
      </c>
      <c r="AM105" s="26"/>
      <c r="AN105" s="24">
        <f t="shared" si="171"/>
        <v>0</v>
      </c>
      <c r="AO105" s="24">
        <f t="shared" si="172"/>
        <v>0</v>
      </c>
      <c r="AP105" s="3"/>
      <c r="AQ105" s="26"/>
      <c r="AR105" s="24">
        <f t="shared" si="173"/>
        <v>0</v>
      </c>
      <c r="AS105" s="26"/>
      <c r="AT105" s="24">
        <f t="shared" si="174"/>
        <v>0</v>
      </c>
      <c r="AU105" s="24">
        <f t="shared" si="175"/>
        <v>0</v>
      </c>
      <c r="AV105" s="3"/>
      <c r="AW105" s="26"/>
      <c r="AX105" s="24">
        <f t="shared" si="176"/>
        <v>0</v>
      </c>
      <c r="AY105" s="26"/>
      <c r="AZ105" s="24">
        <f t="shared" si="177"/>
        <v>0</v>
      </c>
      <c r="BA105" s="24">
        <f t="shared" si="178"/>
        <v>0</v>
      </c>
      <c r="BB105" s="3"/>
      <c r="BC105" s="26"/>
      <c r="BD105" s="24">
        <f t="shared" si="179"/>
        <v>0</v>
      </c>
      <c r="BE105" s="26"/>
      <c r="BF105" s="24">
        <f t="shared" si="180"/>
        <v>0</v>
      </c>
      <c r="BG105" s="24">
        <f t="shared" si="181"/>
        <v>0</v>
      </c>
      <c r="BH105" s="3"/>
      <c r="BI105" s="26"/>
      <c r="BJ105" s="24">
        <f>_xlfn.XLOOKUP(BI105,'[1]DM table'!$AC$4:$AC$103,'[1]DM table'!$AD$4:$AD$103,0)</f>
        <v>0</v>
      </c>
      <c r="BK105" s="26"/>
      <c r="BL105" s="24">
        <f t="shared" si="182"/>
        <v>0</v>
      </c>
      <c r="BM105" s="24">
        <f t="shared" si="183"/>
        <v>0</v>
      </c>
      <c r="BN105" s="3"/>
      <c r="BO105" s="26"/>
      <c r="BP105" s="24">
        <f t="shared" si="184"/>
        <v>0</v>
      </c>
      <c r="BQ105" s="26"/>
      <c r="BR105" s="24">
        <f t="shared" si="185"/>
        <v>0</v>
      </c>
      <c r="BS105" s="24">
        <f t="shared" si="186"/>
        <v>0</v>
      </c>
      <c r="BT105" s="3"/>
      <c r="BU105" s="26"/>
      <c r="BV105" s="24">
        <f t="shared" si="187"/>
        <v>0</v>
      </c>
      <c r="BW105" s="26"/>
      <c r="BX105" s="24">
        <f t="shared" si="188"/>
        <v>0</v>
      </c>
      <c r="BY105" s="24">
        <f t="shared" si="189"/>
        <v>0</v>
      </c>
      <c r="BZ105" s="3"/>
      <c r="CA105" s="26"/>
      <c r="CB105" s="24">
        <f t="shared" si="190"/>
        <v>0</v>
      </c>
      <c r="CC105" s="26"/>
      <c r="CD105" s="24">
        <f t="shared" si="191"/>
        <v>0</v>
      </c>
      <c r="CE105" s="24">
        <f t="shared" si="192"/>
        <v>0</v>
      </c>
      <c r="CF105" s="3"/>
      <c r="CG105" s="26"/>
      <c r="CH105" s="24">
        <f t="shared" si="193"/>
        <v>0</v>
      </c>
      <c r="CI105" s="26"/>
      <c r="CJ105" s="24">
        <f t="shared" si="194"/>
        <v>0</v>
      </c>
      <c r="CK105" s="24">
        <f t="shared" si="195"/>
        <v>0</v>
      </c>
      <c r="CL105" s="3"/>
      <c r="CM105" s="26"/>
      <c r="CN105" s="24">
        <f t="shared" si="196"/>
        <v>0</v>
      </c>
      <c r="CO105" s="26"/>
      <c r="CP105" s="24">
        <f t="shared" si="197"/>
        <v>0</v>
      </c>
      <c r="CQ105" s="24">
        <f t="shared" si="198"/>
        <v>0</v>
      </c>
      <c r="CR105" s="3"/>
      <c r="CS105" s="26"/>
      <c r="CT105" s="24">
        <f t="shared" si="199"/>
        <v>0</v>
      </c>
      <c r="CU105" s="26"/>
      <c r="CV105" s="24">
        <f t="shared" si="200"/>
        <v>0</v>
      </c>
      <c r="CW105" s="24">
        <f t="shared" si="201"/>
        <v>0</v>
      </c>
      <c r="CX105" s="3"/>
      <c r="CY105" s="26"/>
      <c r="CZ105" s="24">
        <f t="shared" si="202"/>
        <v>0</v>
      </c>
      <c r="DA105" s="26"/>
      <c r="DB105" s="24">
        <f t="shared" si="203"/>
        <v>0</v>
      </c>
      <c r="DC105" s="24">
        <f t="shared" si="204"/>
        <v>0</v>
      </c>
      <c r="DD105" s="3"/>
      <c r="DE105" s="26"/>
      <c r="DF105" s="24">
        <f t="shared" si="205"/>
        <v>0</v>
      </c>
      <c r="DG105" s="26"/>
      <c r="DH105" s="24">
        <f t="shared" si="206"/>
        <v>0</v>
      </c>
      <c r="DI105" s="24">
        <f t="shared" si="207"/>
        <v>0</v>
      </c>
      <c r="DJ105" s="3"/>
      <c r="DK105" s="26"/>
      <c r="DL105" s="24">
        <f t="shared" si="208"/>
        <v>0</v>
      </c>
      <c r="DM105" s="26"/>
      <c r="DN105" s="24">
        <f t="shared" si="209"/>
        <v>0</v>
      </c>
      <c r="DO105" s="24">
        <f t="shared" si="210"/>
        <v>0</v>
      </c>
      <c r="DP105" s="3"/>
      <c r="DQ105" s="26"/>
      <c r="DR105" s="24">
        <f t="shared" si="211"/>
        <v>0</v>
      </c>
      <c r="DS105" s="26"/>
      <c r="DT105" s="24">
        <f t="shared" si="212"/>
        <v>0</v>
      </c>
      <c r="DU105" s="24">
        <f t="shared" si="213"/>
        <v>0</v>
      </c>
      <c r="DV105" s="3"/>
      <c r="DW105" s="26"/>
      <c r="DX105" s="24">
        <f t="shared" si="214"/>
        <v>0</v>
      </c>
      <c r="DY105" s="26"/>
      <c r="DZ105" s="24">
        <f t="shared" si="215"/>
        <v>0</v>
      </c>
      <c r="EA105" s="24">
        <f t="shared" si="216"/>
        <v>0</v>
      </c>
      <c r="EB105" s="3"/>
      <c r="EC105" s="26"/>
      <c r="ED105" s="24">
        <f t="shared" si="217"/>
        <v>0</v>
      </c>
      <c r="EE105" s="26"/>
      <c r="EF105" s="24">
        <f t="shared" si="218"/>
        <v>0</v>
      </c>
      <c r="EG105" s="24">
        <f t="shared" si="219"/>
        <v>0</v>
      </c>
      <c r="EH105" s="3"/>
      <c r="EI105" s="26"/>
      <c r="EJ105" s="24">
        <f t="shared" si="220"/>
        <v>0</v>
      </c>
      <c r="EK105" s="26"/>
      <c r="EL105" s="24">
        <f t="shared" si="221"/>
        <v>0</v>
      </c>
      <c r="EM105" s="24">
        <f t="shared" si="222"/>
        <v>0</v>
      </c>
      <c r="EN105" s="3"/>
      <c r="EO105" s="26"/>
      <c r="EP105" s="24">
        <f t="shared" si="231"/>
        <v>0</v>
      </c>
      <c r="EQ105" s="26"/>
      <c r="ER105" s="24">
        <f t="shared" si="223"/>
        <v>0</v>
      </c>
      <c r="ES105" s="24">
        <f t="shared" si="224"/>
        <v>0</v>
      </c>
      <c r="ET105" s="3"/>
      <c r="EU105" s="26"/>
      <c r="EV105" s="24">
        <f t="shared" si="225"/>
        <v>0</v>
      </c>
      <c r="EW105" s="26"/>
      <c r="EX105" s="24">
        <f t="shared" si="226"/>
        <v>0</v>
      </c>
      <c r="EY105" s="24">
        <f t="shared" si="227"/>
        <v>0</v>
      </c>
      <c r="EZ105" s="3"/>
      <c r="FA105" s="26"/>
      <c r="FB105" s="24">
        <f t="shared" si="154"/>
        <v>0</v>
      </c>
      <c r="FC105" s="26"/>
      <c r="FD105" s="24">
        <f t="shared" si="155"/>
        <v>0</v>
      </c>
      <c r="FE105" s="24">
        <f t="shared" si="228"/>
        <v>0</v>
      </c>
      <c r="FF105" s="3"/>
      <c r="FG105" s="26"/>
      <c r="FH105" s="24">
        <f t="shared" si="229"/>
        <v>0</v>
      </c>
      <c r="FI105" s="26"/>
      <c r="FJ105" s="24">
        <f t="shared" si="156"/>
        <v>0</v>
      </c>
      <c r="FK105" s="24">
        <f t="shared" si="230"/>
        <v>0</v>
      </c>
    </row>
    <row r="106" spans="1:167" ht="12.75" customHeight="1" x14ac:dyDescent="0.15">
      <c r="A106" s="25"/>
      <c r="B106" s="25"/>
      <c r="C106" s="25"/>
      <c r="D106" s="25"/>
      <c r="E106" s="25"/>
      <c r="F106" s="56"/>
      <c r="G106" s="56"/>
      <c r="H106" s="56"/>
      <c r="I106" s="56"/>
      <c r="J106" s="6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</row>
    <row r="107" spans="1:167" ht="12.75" customHeight="1" x14ac:dyDescent="0.15">
      <c r="A107" s="25"/>
      <c r="B107" s="25"/>
      <c r="C107" s="25"/>
      <c r="D107" s="25"/>
      <c r="E107" s="25"/>
      <c r="F107" s="56"/>
      <c r="G107" s="56"/>
      <c r="H107" s="56"/>
      <c r="I107" s="56"/>
      <c r="J107" s="6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</row>
    <row r="108" spans="1:167" ht="12.75" customHeight="1" x14ac:dyDescent="0.15">
      <c r="A108" s="25"/>
      <c r="B108" s="25"/>
      <c r="C108" s="25"/>
      <c r="D108" s="25"/>
      <c r="E108" s="25"/>
      <c r="F108" s="56"/>
      <c r="G108" s="56"/>
      <c r="H108" s="56"/>
      <c r="I108" s="56"/>
      <c r="J108" s="6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</row>
    <row r="109" spans="1:167" ht="12.75" customHeight="1" x14ac:dyDescent="0.15">
      <c r="A109" s="25"/>
      <c r="B109" s="25"/>
      <c r="C109" s="25"/>
      <c r="D109" s="25"/>
      <c r="E109" s="25"/>
      <c r="F109" s="56"/>
      <c r="G109" s="56"/>
      <c r="H109" s="56"/>
      <c r="I109" s="56"/>
      <c r="J109" s="6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</row>
    <row r="110" spans="1:167" ht="12.75" customHeight="1" x14ac:dyDescent="0.15">
      <c r="A110" s="25"/>
      <c r="B110" s="25"/>
      <c r="C110" s="25"/>
      <c r="D110" s="25"/>
      <c r="E110" s="25"/>
      <c r="F110" s="56"/>
      <c r="G110" s="56"/>
      <c r="H110" s="56"/>
      <c r="I110" s="56"/>
      <c r="J110" s="6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</row>
    <row r="111" spans="1:167" ht="12.75" customHeight="1" x14ac:dyDescent="0.15">
      <c r="A111" s="25"/>
      <c r="B111" s="25"/>
      <c r="C111" s="25"/>
      <c r="D111" s="25"/>
      <c r="E111" s="25"/>
      <c r="F111" s="56"/>
      <c r="G111" s="56"/>
      <c r="H111" s="56"/>
      <c r="I111" s="56"/>
      <c r="J111" s="6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</row>
    <row r="112" spans="1:167" ht="12.75" customHeight="1" x14ac:dyDescent="0.15">
      <c r="A112" s="25"/>
      <c r="B112" s="25"/>
      <c r="C112" s="25"/>
      <c r="D112" s="25"/>
      <c r="E112" s="25"/>
      <c r="F112" s="56"/>
      <c r="G112" s="56"/>
      <c r="H112" s="56"/>
      <c r="I112" s="56"/>
      <c r="J112" s="6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</row>
    <row r="113" spans="1:167" ht="12.75" customHeight="1" x14ac:dyDescent="0.15">
      <c r="A113" s="25"/>
      <c r="B113" s="25"/>
      <c r="C113" s="25"/>
      <c r="D113" s="25"/>
      <c r="E113" s="25"/>
      <c r="F113" s="56"/>
      <c r="G113" s="56"/>
      <c r="H113" s="56"/>
      <c r="I113" s="56"/>
      <c r="J113" s="6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</row>
    <row r="114" spans="1:167" ht="12.75" customHeight="1" x14ac:dyDescent="0.15">
      <c r="A114" s="25"/>
      <c r="B114" s="25"/>
      <c r="C114" s="25"/>
      <c r="D114" s="25"/>
      <c r="E114" s="25"/>
      <c r="F114" s="56"/>
      <c r="G114" s="56"/>
      <c r="H114" s="56"/>
      <c r="I114" s="56"/>
      <c r="J114" s="6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</row>
    <row r="115" spans="1:167" ht="12.75" customHeight="1" x14ac:dyDescent="0.15">
      <c r="A115" s="25"/>
      <c r="B115" s="25"/>
      <c r="C115" s="25"/>
      <c r="D115" s="25"/>
      <c r="E115" s="25"/>
      <c r="F115" s="56"/>
      <c r="G115" s="56"/>
      <c r="H115" s="56"/>
      <c r="I115" s="56"/>
      <c r="J115" s="6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</row>
    <row r="116" spans="1:167" ht="12.75" customHeight="1" x14ac:dyDescent="0.15">
      <c r="A116" s="25"/>
      <c r="B116" s="25"/>
      <c r="C116" s="25"/>
      <c r="D116" s="25"/>
      <c r="E116" s="25"/>
      <c r="F116" s="56"/>
      <c r="G116" s="56"/>
      <c r="H116" s="56"/>
      <c r="I116" s="56"/>
      <c r="J116" s="6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</row>
    <row r="117" spans="1:167" ht="12.75" customHeight="1" x14ac:dyDescent="0.15">
      <c r="A117" s="25"/>
      <c r="B117" s="25"/>
      <c r="C117" s="25"/>
      <c r="D117" s="25"/>
      <c r="E117" s="25"/>
      <c r="F117" s="56"/>
      <c r="G117" s="56"/>
      <c r="H117" s="56"/>
      <c r="I117" s="56"/>
      <c r="J117" s="6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</row>
    <row r="118" spans="1:167" ht="12.75" customHeight="1" x14ac:dyDescent="0.15">
      <c r="A118" s="25"/>
      <c r="B118" s="25"/>
      <c r="C118" s="25"/>
      <c r="D118" s="25"/>
      <c r="E118" s="25"/>
      <c r="F118" s="56"/>
      <c r="G118" s="56"/>
      <c r="H118" s="56"/>
      <c r="I118" s="56"/>
      <c r="J118" s="6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</row>
    <row r="119" spans="1:167" ht="12.75" customHeight="1" x14ac:dyDescent="0.15">
      <c r="A119" s="25"/>
      <c r="B119" s="25"/>
      <c r="C119" s="25"/>
      <c r="D119" s="25"/>
      <c r="E119" s="25"/>
      <c r="F119" s="56"/>
      <c r="G119" s="56"/>
      <c r="H119" s="56"/>
      <c r="I119" s="56"/>
      <c r="J119" s="6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</row>
    <row r="120" spans="1:167" ht="12.75" customHeight="1" x14ac:dyDescent="0.15">
      <c r="A120" s="25"/>
      <c r="B120" s="25"/>
      <c r="C120" s="25"/>
      <c r="D120" s="25"/>
      <c r="E120" s="25"/>
      <c r="F120" s="56"/>
      <c r="G120" s="56"/>
      <c r="H120" s="56"/>
      <c r="I120" s="56"/>
      <c r="J120" s="6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</row>
    <row r="121" spans="1:167" ht="12.75" customHeight="1" x14ac:dyDescent="0.15">
      <c r="A121" s="25"/>
      <c r="B121" s="25"/>
      <c r="C121" s="25"/>
      <c r="D121" s="25"/>
      <c r="E121" s="25"/>
      <c r="F121" s="56"/>
      <c r="G121" s="56"/>
      <c r="H121" s="56"/>
      <c r="I121" s="56"/>
      <c r="J121" s="6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</row>
    <row r="122" spans="1:167" ht="12.75" customHeight="1" x14ac:dyDescent="0.15">
      <c r="A122" s="25"/>
      <c r="B122" s="25"/>
      <c r="C122" s="25"/>
      <c r="D122" s="25"/>
      <c r="E122" s="25"/>
      <c r="F122" s="56"/>
      <c r="G122" s="56"/>
      <c r="H122" s="56"/>
      <c r="I122" s="56"/>
      <c r="J122" s="6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</row>
    <row r="123" spans="1:167" ht="12.75" customHeight="1" x14ac:dyDescent="0.15">
      <c r="A123" s="25"/>
      <c r="B123" s="25"/>
      <c r="C123" s="25"/>
      <c r="D123" s="25"/>
      <c r="E123" s="25"/>
      <c r="F123" s="56"/>
      <c r="G123" s="56"/>
      <c r="H123" s="56"/>
      <c r="I123" s="56"/>
      <c r="J123" s="6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</row>
    <row r="124" spans="1:167" ht="12.75" customHeight="1" x14ac:dyDescent="0.15">
      <c r="A124" s="25"/>
      <c r="B124" s="25"/>
      <c r="C124" s="25"/>
      <c r="D124" s="25"/>
      <c r="E124" s="25"/>
      <c r="F124" s="56"/>
      <c r="G124" s="56"/>
      <c r="H124" s="56"/>
      <c r="I124" s="56"/>
      <c r="J124" s="6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</row>
    <row r="125" spans="1:167" ht="12.75" customHeight="1" x14ac:dyDescent="0.15">
      <c r="A125" s="25"/>
      <c r="B125" s="25"/>
      <c r="C125" s="25"/>
      <c r="D125" s="25"/>
      <c r="E125" s="25"/>
      <c r="F125" s="56"/>
      <c r="G125" s="56"/>
      <c r="H125" s="56"/>
      <c r="I125" s="56"/>
      <c r="J125" s="6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</row>
    <row r="126" spans="1:167" ht="12.75" customHeight="1" x14ac:dyDescent="0.15">
      <c r="A126" s="25"/>
      <c r="B126" s="25"/>
      <c r="C126" s="25"/>
      <c r="D126" s="25"/>
      <c r="E126" s="25"/>
      <c r="F126" s="56"/>
      <c r="G126" s="56"/>
      <c r="H126" s="56"/>
      <c r="I126" s="56"/>
      <c r="J126" s="6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</row>
    <row r="127" spans="1:167" ht="12.75" customHeight="1" x14ac:dyDescent="0.15">
      <c r="A127" s="25"/>
      <c r="B127" s="25"/>
      <c r="C127" s="25"/>
      <c r="D127" s="25"/>
      <c r="E127" s="25"/>
      <c r="F127" s="56"/>
      <c r="G127" s="56"/>
      <c r="H127" s="56"/>
      <c r="I127" s="56"/>
      <c r="J127" s="6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</row>
    <row r="128" spans="1:167" ht="12.75" customHeight="1" x14ac:dyDescent="0.15">
      <c r="A128" s="25"/>
      <c r="B128" s="25"/>
      <c r="C128" s="25"/>
      <c r="D128" s="25"/>
      <c r="E128" s="25"/>
      <c r="F128" s="56"/>
      <c r="G128" s="56"/>
      <c r="H128" s="56"/>
      <c r="I128" s="56"/>
      <c r="J128" s="6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</row>
    <row r="129" spans="1:167" ht="12.75" customHeight="1" x14ac:dyDescent="0.15">
      <c r="A129" s="25"/>
      <c r="B129" s="25"/>
      <c r="C129" s="25"/>
      <c r="D129" s="25"/>
      <c r="E129" s="25"/>
      <c r="F129" s="56"/>
      <c r="G129" s="56"/>
      <c r="H129" s="56"/>
      <c r="I129" s="56"/>
      <c r="J129" s="6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</row>
    <row r="130" spans="1:167" ht="12.75" customHeight="1" x14ac:dyDescent="0.15">
      <c r="A130" s="25"/>
      <c r="B130" s="25"/>
      <c r="C130" s="25"/>
      <c r="D130" s="25"/>
      <c r="E130" s="25"/>
      <c r="F130" s="56"/>
      <c r="G130" s="56"/>
      <c r="H130" s="56"/>
      <c r="I130" s="56"/>
      <c r="J130" s="6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</row>
    <row r="131" spans="1:167" ht="12.75" customHeight="1" x14ac:dyDescent="0.15">
      <c r="A131" s="25"/>
      <c r="B131" s="25"/>
      <c r="C131" s="25"/>
      <c r="D131" s="25"/>
      <c r="E131" s="25"/>
      <c r="F131" s="56"/>
      <c r="G131" s="56"/>
      <c r="H131" s="56"/>
      <c r="I131" s="56"/>
      <c r="J131" s="6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</row>
    <row r="132" spans="1:167" ht="12.75" customHeight="1" x14ac:dyDescent="0.15">
      <c r="A132" s="25"/>
      <c r="B132" s="25"/>
      <c r="C132" s="25"/>
      <c r="D132" s="25"/>
      <c r="E132" s="25"/>
      <c r="F132" s="56"/>
      <c r="G132" s="56"/>
      <c r="H132" s="56"/>
      <c r="I132" s="56"/>
      <c r="J132" s="6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</row>
    <row r="133" spans="1:167" ht="12.75" customHeight="1" x14ac:dyDescent="0.15">
      <c r="A133" s="25"/>
      <c r="B133" s="25"/>
      <c r="C133" s="25"/>
      <c r="D133" s="25"/>
      <c r="E133" s="25"/>
      <c r="F133" s="56"/>
      <c r="G133" s="56"/>
      <c r="H133" s="56"/>
      <c r="I133" s="56"/>
      <c r="J133" s="6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</row>
    <row r="134" spans="1:167" ht="12.75" customHeight="1" x14ac:dyDescent="0.15">
      <c r="A134" s="25"/>
      <c r="B134" s="25"/>
      <c r="C134" s="25"/>
      <c r="D134" s="25"/>
      <c r="E134" s="25"/>
      <c r="F134" s="56"/>
      <c r="G134" s="56"/>
      <c r="H134" s="56"/>
      <c r="I134" s="56"/>
      <c r="J134" s="6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</row>
    <row r="135" spans="1:167" ht="12.75" customHeight="1" x14ac:dyDescent="0.15">
      <c r="A135" s="25"/>
      <c r="B135" s="25"/>
      <c r="C135" s="25"/>
      <c r="D135" s="25"/>
      <c r="E135" s="25"/>
      <c r="F135" s="56"/>
      <c r="G135" s="56"/>
      <c r="H135" s="56"/>
      <c r="I135" s="56"/>
      <c r="J135" s="6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</row>
    <row r="136" spans="1:167" ht="12.75" customHeight="1" x14ac:dyDescent="0.15">
      <c r="A136" s="25"/>
      <c r="B136" s="25"/>
      <c r="C136" s="25"/>
      <c r="D136" s="25"/>
      <c r="E136" s="25"/>
      <c r="F136" s="56"/>
      <c r="G136" s="56"/>
      <c r="H136" s="56"/>
      <c r="I136" s="56"/>
      <c r="J136" s="6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</row>
    <row r="137" spans="1:167" ht="12.75" customHeight="1" x14ac:dyDescent="0.15">
      <c r="A137" s="25"/>
      <c r="B137" s="25"/>
      <c r="C137" s="25"/>
      <c r="D137" s="25"/>
      <c r="E137" s="25"/>
      <c r="F137" s="56"/>
      <c r="G137" s="56"/>
      <c r="H137" s="56"/>
      <c r="I137" s="56"/>
      <c r="J137" s="6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</row>
    <row r="138" spans="1:167" ht="12.75" customHeight="1" x14ac:dyDescent="0.15">
      <c r="A138" s="25"/>
      <c r="B138" s="25"/>
      <c r="C138" s="25"/>
      <c r="D138" s="25"/>
      <c r="E138" s="25"/>
      <c r="F138" s="56"/>
      <c r="G138" s="56"/>
      <c r="H138" s="56"/>
      <c r="I138" s="56"/>
      <c r="J138" s="6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</row>
    <row r="139" spans="1:167" ht="12.75" customHeight="1" x14ac:dyDescent="0.15">
      <c r="A139" s="25"/>
      <c r="B139" s="25"/>
      <c r="C139" s="25"/>
      <c r="D139" s="25"/>
      <c r="E139" s="25"/>
      <c r="F139" s="56"/>
      <c r="G139" s="56"/>
      <c r="H139" s="56"/>
      <c r="I139" s="56"/>
      <c r="J139" s="6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</row>
    <row r="140" spans="1:167" ht="12.75" customHeight="1" x14ac:dyDescent="0.15">
      <c r="A140" s="25"/>
      <c r="B140" s="25"/>
      <c r="C140" s="25"/>
      <c r="D140" s="25"/>
      <c r="E140" s="25"/>
      <c r="F140" s="56"/>
      <c r="G140" s="56"/>
      <c r="H140" s="56"/>
      <c r="I140" s="56"/>
      <c r="J140" s="6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</row>
    <row r="141" spans="1:167" ht="12.75" customHeight="1" x14ac:dyDescent="0.15">
      <c r="A141" s="25"/>
      <c r="B141" s="25"/>
      <c r="C141" s="25"/>
      <c r="D141" s="25"/>
      <c r="E141" s="25"/>
      <c r="F141" s="56"/>
      <c r="G141" s="56"/>
      <c r="H141" s="56"/>
      <c r="I141" s="56"/>
      <c r="J141" s="6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</row>
    <row r="142" spans="1:167" ht="12.75" customHeight="1" x14ac:dyDescent="0.15">
      <c r="A142" s="25"/>
      <c r="B142" s="25"/>
      <c r="C142" s="25"/>
      <c r="D142" s="25"/>
      <c r="E142" s="25"/>
      <c r="F142" s="56"/>
      <c r="G142" s="56"/>
      <c r="H142" s="56"/>
      <c r="I142" s="56"/>
      <c r="J142" s="6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</row>
    <row r="143" spans="1:167" ht="12.75" customHeight="1" x14ac:dyDescent="0.15">
      <c r="A143" s="25"/>
      <c r="B143" s="25"/>
      <c r="C143" s="25"/>
      <c r="D143" s="25"/>
      <c r="E143" s="25"/>
      <c r="F143" s="56"/>
      <c r="G143" s="56"/>
      <c r="H143" s="56"/>
      <c r="I143" s="56"/>
      <c r="J143" s="6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</row>
    <row r="144" spans="1:167" ht="12.75" customHeight="1" x14ac:dyDescent="0.15">
      <c r="A144" s="25"/>
      <c r="B144" s="25"/>
      <c r="C144" s="25"/>
      <c r="D144" s="25"/>
      <c r="E144" s="25"/>
      <c r="F144" s="56"/>
      <c r="G144" s="56"/>
      <c r="H144" s="56"/>
      <c r="I144" s="56"/>
      <c r="J144" s="6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</row>
    <row r="145" spans="1:167" ht="12.75" customHeight="1" x14ac:dyDescent="0.15">
      <c r="A145" s="25"/>
      <c r="B145" s="25"/>
      <c r="C145" s="25"/>
      <c r="D145" s="25"/>
      <c r="E145" s="25"/>
      <c r="F145" s="56"/>
      <c r="G145" s="56"/>
      <c r="H145" s="56"/>
      <c r="I145" s="56"/>
      <c r="J145" s="6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</row>
    <row r="146" spans="1:167" ht="12.75" customHeight="1" x14ac:dyDescent="0.15">
      <c r="A146" s="25"/>
      <c r="B146" s="25"/>
      <c r="C146" s="25"/>
      <c r="D146" s="25"/>
      <c r="E146" s="25"/>
      <c r="F146" s="56"/>
      <c r="G146" s="56"/>
      <c r="H146" s="56"/>
      <c r="I146" s="56"/>
      <c r="J146" s="6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</row>
    <row r="147" spans="1:167" ht="12.75" customHeight="1" x14ac:dyDescent="0.15">
      <c r="A147" s="25"/>
      <c r="B147" s="25"/>
      <c r="C147" s="25"/>
      <c r="D147" s="25"/>
      <c r="E147" s="25"/>
      <c r="F147" s="56"/>
      <c r="G147" s="56"/>
      <c r="H147" s="56"/>
      <c r="I147" s="56"/>
      <c r="J147" s="6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</row>
    <row r="148" spans="1:167" ht="12.75" customHeight="1" x14ac:dyDescent="0.15">
      <c r="A148" s="25"/>
      <c r="B148" s="25"/>
      <c r="C148" s="25"/>
      <c r="D148" s="25"/>
      <c r="E148" s="25"/>
      <c r="F148" s="56"/>
      <c r="G148" s="56"/>
      <c r="H148" s="56"/>
      <c r="I148" s="56"/>
      <c r="J148" s="6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</row>
    <row r="149" spans="1:167" ht="12.75" customHeight="1" x14ac:dyDescent="0.15">
      <c r="A149" s="25"/>
      <c r="B149" s="25"/>
      <c r="C149" s="25"/>
      <c r="D149" s="25"/>
      <c r="E149" s="25"/>
      <c r="F149" s="56"/>
      <c r="G149" s="56"/>
      <c r="H149" s="56"/>
      <c r="I149" s="56"/>
      <c r="J149" s="6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</row>
    <row r="150" spans="1:167" ht="12.75" customHeight="1" x14ac:dyDescent="0.15">
      <c r="A150" s="25"/>
      <c r="B150" s="25"/>
      <c r="C150" s="25"/>
      <c r="D150" s="25"/>
      <c r="E150" s="25"/>
      <c r="F150" s="56"/>
      <c r="G150" s="56"/>
      <c r="H150" s="56"/>
      <c r="I150" s="56"/>
      <c r="J150" s="6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</row>
    <row r="151" spans="1:167" ht="12.75" customHeight="1" x14ac:dyDescent="0.15">
      <c r="A151" s="25"/>
      <c r="B151" s="25"/>
      <c r="C151" s="25"/>
      <c r="D151" s="25"/>
      <c r="E151" s="25"/>
      <c r="F151" s="56"/>
      <c r="G151" s="56"/>
      <c r="H151" s="56"/>
      <c r="I151" s="56"/>
      <c r="J151" s="6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</row>
    <row r="152" spans="1:167" ht="12.75" customHeight="1" x14ac:dyDescent="0.15">
      <c r="A152" s="25"/>
      <c r="B152" s="25"/>
      <c r="C152" s="25"/>
      <c r="D152" s="25"/>
      <c r="E152" s="25"/>
      <c r="F152" s="56"/>
      <c r="G152" s="56"/>
      <c r="H152" s="56"/>
      <c r="I152" s="56"/>
      <c r="J152" s="6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</row>
    <row r="153" spans="1:167" ht="12.75" customHeight="1" x14ac:dyDescent="0.15">
      <c r="A153" s="25"/>
      <c r="B153" s="25"/>
      <c r="C153" s="25"/>
      <c r="D153" s="25"/>
      <c r="E153" s="25"/>
      <c r="F153" s="56"/>
      <c r="G153" s="56"/>
      <c r="H153" s="56"/>
      <c r="I153" s="56"/>
      <c r="J153" s="6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</row>
    <row r="154" spans="1:167" ht="12.75" customHeight="1" x14ac:dyDescent="0.15">
      <c r="A154" s="25"/>
      <c r="B154" s="25"/>
      <c r="C154" s="25"/>
      <c r="D154" s="25"/>
      <c r="E154" s="25"/>
      <c r="F154" s="56"/>
      <c r="G154" s="56"/>
      <c r="H154" s="56"/>
      <c r="I154" s="56"/>
      <c r="J154" s="6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</row>
    <row r="155" spans="1:167" ht="12.75" customHeight="1" x14ac:dyDescent="0.15">
      <c r="A155" s="25"/>
      <c r="B155" s="25"/>
      <c r="C155" s="25"/>
      <c r="D155" s="25"/>
      <c r="E155" s="25"/>
      <c r="F155" s="56"/>
      <c r="G155" s="56"/>
      <c r="H155" s="56"/>
      <c r="I155" s="56"/>
      <c r="J155" s="6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</row>
    <row r="156" spans="1:167" ht="12.75" customHeight="1" x14ac:dyDescent="0.15">
      <c r="A156" s="25"/>
      <c r="B156" s="25"/>
      <c r="C156" s="25"/>
      <c r="D156" s="25"/>
      <c r="E156" s="25"/>
      <c r="F156" s="56"/>
      <c r="G156" s="56"/>
      <c r="H156" s="56"/>
      <c r="I156" s="56"/>
      <c r="J156" s="6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</row>
    <row r="157" spans="1:167" ht="12.75" customHeight="1" x14ac:dyDescent="0.15">
      <c r="A157" s="25"/>
      <c r="B157" s="25"/>
      <c r="C157" s="25"/>
      <c r="D157" s="25"/>
      <c r="E157" s="25"/>
      <c r="F157" s="56"/>
      <c r="G157" s="56"/>
      <c r="H157" s="56"/>
      <c r="I157" s="56"/>
      <c r="J157" s="6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</row>
    <row r="158" spans="1:167" ht="12.75" customHeight="1" x14ac:dyDescent="0.15">
      <c r="A158" s="25"/>
      <c r="B158" s="25"/>
      <c r="C158" s="25"/>
      <c r="D158" s="25"/>
      <c r="E158" s="25"/>
      <c r="F158" s="56"/>
      <c r="G158" s="56"/>
      <c r="H158" s="56"/>
      <c r="I158" s="56"/>
      <c r="J158" s="6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</row>
    <row r="159" spans="1:167" ht="12.75" customHeight="1" x14ac:dyDescent="0.15">
      <c r="A159" s="25"/>
      <c r="B159" s="25"/>
      <c r="C159" s="25"/>
      <c r="D159" s="25"/>
      <c r="E159" s="25"/>
      <c r="F159" s="56"/>
      <c r="G159" s="56"/>
      <c r="H159" s="56"/>
      <c r="I159" s="56"/>
      <c r="J159" s="6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</row>
    <row r="160" spans="1:167" ht="12.75" customHeight="1" x14ac:dyDescent="0.15">
      <c r="A160" s="25"/>
      <c r="B160" s="25"/>
      <c r="C160" s="25"/>
      <c r="D160" s="25"/>
      <c r="E160" s="25"/>
      <c r="F160" s="56"/>
      <c r="G160" s="56"/>
      <c r="H160" s="56"/>
      <c r="I160" s="56"/>
      <c r="J160" s="6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</row>
    <row r="161" spans="1:167" ht="12.75" customHeight="1" x14ac:dyDescent="0.15">
      <c r="A161" s="25"/>
      <c r="B161" s="25"/>
      <c r="C161" s="25"/>
      <c r="D161" s="25"/>
      <c r="E161" s="25"/>
      <c r="F161" s="56"/>
      <c r="G161" s="56"/>
      <c r="H161" s="56"/>
      <c r="I161" s="56"/>
      <c r="J161" s="6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</row>
    <row r="162" spans="1:167" ht="12.75" customHeight="1" x14ac:dyDescent="0.15">
      <c r="A162" s="25"/>
      <c r="B162" s="25"/>
      <c r="C162" s="25"/>
      <c r="D162" s="25"/>
      <c r="E162" s="25"/>
      <c r="F162" s="56"/>
      <c r="G162" s="56"/>
      <c r="H162" s="56"/>
      <c r="I162" s="56"/>
      <c r="J162" s="6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</row>
    <row r="163" spans="1:167" ht="12.75" customHeight="1" x14ac:dyDescent="0.15">
      <c r="A163" s="25"/>
      <c r="B163" s="25"/>
      <c r="C163" s="25"/>
      <c r="D163" s="25"/>
      <c r="E163" s="25"/>
      <c r="F163" s="56"/>
      <c r="G163" s="56"/>
      <c r="H163" s="56"/>
      <c r="I163" s="56"/>
      <c r="J163" s="6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</row>
    <row r="164" spans="1:167" ht="12.75" customHeight="1" x14ac:dyDescent="0.15">
      <c r="A164" s="25"/>
      <c r="B164" s="25"/>
      <c r="C164" s="25"/>
      <c r="D164" s="25"/>
      <c r="E164" s="25"/>
      <c r="F164" s="56"/>
      <c r="G164" s="56"/>
      <c r="H164" s="56"/>
      <c r="I164" s="56"/>
      <c r="J164" s="6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</row>
    <row r="165" spans="1:167" ht="12.75" customHeight="1" x14ac:dyDescent="0.15">
      <c r="A165" s="25"/>
      <c r="B165" s="25"/>
      <c r="C165" s="25"/>
      <c r="D165" s="25"/>
      <c r="E165" s="25"/>
      <c r="F165" s="56"/>
      <c r="G165" s="56"/>
      <c r="H165" s="56"/>
      <c r="I165" s="56"/>
      <c r="J165" s="6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</row>
    <row r="166" spans="1:167" ht="12.75" customHeight="1" x14ac:dyDescent="0.15">
      <c r="A166" s="25"/>
      <c r="B166" s="25"/>
      <c r="C166" s="25"/>
      <c r="D166" s="25"/>
      <c r="E166" s="25"/>
      <c r="F166" s="56"/>
      <c r="G166" s="56"/>
      <c r="H166" s="56"/>
      <c r="I166" s="56"/>
      <c r="J166" s="6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</row>
    <row r="167" spans="1:167" ht="12.75" customHeight="1" x14ac:dyDescent="0.15">
      <c r="A167" s="25"/>
      <c r="B167" s="25"/>
      <c r="C167" s="25"/>
      <c r="D167" s="25"/>
      <c r="E167" s="25"/>
      <c r="F167" s="56"/>
      <c r="G167" s="56"/>
      <c r="H167" s="56"/>
      <c r="I167" s="56"/>
      <c r="J167" s="6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</row>
    <row r="168" spans="1:167" ht="12.75" customHeight="1" x14ac:dyDescent="0.15">
      <c r="A168" s="25"/>
      <c r="B168" s="25"/>
      <c r="C168" s="25"/>
      <c r="D168" s="25"/>
      <c r="E168" s="25"/>
      <c r="F168" s="56"/>
      <c r="G168" s="56"/>
      <c r="H168" s="56"/>
      <c r="I168" s="56"/>
      <c r="J168" s="6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</row>
    <row r="169" spans="1:167" ht="12.75" customHeight="1" x14ac:dyDescent="0.15">
      <c r="A169" s="25"/>
      <c r="B169" s="25"/>
      <c r="C169" s="25"/>
      <c r="D169" s="25"/>
      <c r="E169" s="25"/>
      <c r="F169" s="56"/>
      <c r="G169" s="56"/>
      <c r="H169" s="56"/>
      <c r="I169" s="56"/>
      <c r="J169" s="6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</row>
    <row r="170" spans="1:167" ht="12.75" customHeight="1" x14ac:dyDescent="0.15">
      <c r="A170" s="25"/>
      <c r="B170" s="25"/>
      <c r="C170" s="25"/>
      <c r="D170" s="25"/>
      <c r="E170" s="25"/>
      <c r="F170" s="56"/>
      <c r="G170" s="56"/>
      <c r="H170" s="56"/>
      <c r="I170" s="56"/>
      <c r="J170" s="6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</row>
    <row r="171" spans="1:167" ht="12.75" customHeight="1" x14ac:dyDescent="0.15">
      <c r="A171" s="25"/>
      <c r="B171" s="25"/>
      <c r="C171" s="25"/>
      <c r="D171" s="25"/>
      <c r="E171" s="25"/>
      <c r="F171" s="56"/>
      <c r="G171" s="56"/>
      <c r="H171" s="56"/>
      <c r="I171" s="56"/>
      <c r="J171" s="6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</row>
    <row r="172" spans="1:167" ht="12.75" customHeight="1" x14ac:dyDescent="0.15">
      <c r="A172" s="25"/>
      <c r="B172" s="25"/>
      <c r="C172" s="25"/>
      <c r="D172" s="25"/>
      <c r="E172" s="25"/>
      <c r="F172" s="56"/>
      <c r="G172" s="56"/>
      <c r="H172" s="56"/>
      <c r="I172" s="56"/>
      <c r="J172" s="6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</row>
    <row r="173" spans="1:167" ht="12.75" customHeight="1" x14ac:dyDescent="0.15">
      <c r="A173" s="25"/>
      <c r="B173" s="25"/>
      <c r="C173" s="25"/>
      <c r="D173" s="25"/>
      <c r="E173" s="25"/>
      <c r="F173" s="56"/>
      <c r="G173" s="56"/>
      <c r="H173" s="56"/>
      <c r="I173" s="56"/>
      <c r="J173" s="6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</row>
    <row r="174" spans="1:167" ht="12.75" customHeight="1" x14ac:dyDescent="0.15">
      <c r="A174" s="25"/>
      <c r="B174" s="25"/>
      <c r="C174" s="25"/>
      <c r="D174" s="25"/>
      <c r="E174" s="25"/>
      <c r="F174" s="56"/>
      <c r="G174" s="56"/>
      <c r="H174" s="56"/>
      <c r="I174" s="56"/>
      <c r="J174" s="6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</row>
    <row r="175" spans="1:167" ht="12.75" customHeight="1" x14ac:dyDescent="0.15">
      <c r="A175" s="25"/>
      <c r="B175" s="25"/>
      <c r="C175" s="25"/>
      <c r="D175" s="25"/>
      <c r="E175" s="25"/>
      <c r="F175" s="56"/>
      <c r="G175" s="56"/>
      <c r="H175" s="56"/>
      <c r="I175" s="56"/>
      <c r="J175" s="6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</row>
    <row r="176" spans="1:167" ht="12.75" customHeight="1" x14ac:dyDescent="0.15">
      <c r="A176" s="25"/>
      <c r="B176" s="25"/>
      <c r="C176" s="25"/>
      <c r="D176" s="25"/>
      <c r="E176" s="25"/>
      <c r="F176" s="56"/>
      <c r="G176" s="56"/>
      <c r="H176" s="56"/>
      <c r="I176" s="56"/>
      <c r="J176" s="6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</row>
    <row r="177" spans="1:167" ht="12.75" customHeight="1" x14ac:dyDescent="0.15">
      <c r="A177" s="25"/>
      <c r="B177" s="25"/>
      <c r="C177" s="25"/>
      <c r="D177" s="25"/>
      <c r="E177" s="25"/>
      <c r="F177" s="56"/>
      <c r="G177" s="56"/>
      <c r="H177" s="56"/>
      <c r="I177" s="56"/>
      <c r="J177" s="6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</row>
    <row r="178" spans="1:167" ht="12.75" customHeight="1" x14ac:dyDescent="0.15">
      <c r="A178" s="25"/>
      <c r="B178" s="25"/>
      <c r="C178" s="25"/>
      <c r="D178" s="25"/>
      <c r="E178" s="25"/>
      <c r="F178" s="56"/>
      <c r="G178" s="56"/>
      <c r="H178" s="56"/>
      <c r="I178" s="56"/>
      <c r="J178" s="6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</row>
    <row r="179" spans="1:167" ht="12.75" customHeight="1" x14ac:dyDescent="0.15">
      <c r="A179" s="25"/>
      <c r="B179" s="25"/>
      <c r="C179" s="25"/>
      <c r="D179" s="25"/>
      <c r="E179" s="25"/>
      <c r="F179" s="56"/>
      <c r="G179" s="56"/>
      <c r="H179" s="56"/>
      <c r="I179" s="56"/>
      <c r="J179" s="6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</row>
    <row r="180" spans="1:167" ht="12.75" customHeight="1" x14ac:dyDescent="0.15">
      <c r="A180" s="25"/>
      <c r="B180" s="25"/>
      <c r="C180" s="25"/>
      <c r="D180" s="25"/>
      <c r="E180" s="25"/>
      <c r="F180" s="56"/>
      <c r="G180" s="56"/>
      <c r="H180" s="56"/>
      <c r="I180" s="56"/>
      <c r="J180" s="6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</row>
    <row r="181" spans="1:167" ht="12.75" customHeight="1" x14ac:dyDescent="0.15">
      <c r="A181" s="25"/>
      <c r="B181" s="25"/>
      <c r="C181" s="25"/>
      <c r="D181" s="25"/>
      <c r="E181" s="25"/>
      <c r="F181" s="56"/>
      <c r="G181" s="56"/>
      <c r="H181" s="56"/>
      <c r="I181" s="56"/>
      <c r="J181" s="6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</row>
    <row r="182" spans="1:167" ht="12.75" customHeight="1" x14ac:dyDescent="0.15">
      <c r="A182" s="25"/>
      <c r="B182" s="25"/>
      <c r="C182" s="25"/>
      <c r="D182" s="25"/>
      <c r="E182" s="25"/>
      <c r="F182" s="56"/>
      <c r="G182" s="56"/>
      <c r="H182" s="56"/>
      <c r="I182" s="56"/>
      <c r="J182" s="6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</row>
    <row r="183" spans="1:167" ht="12.75" customHeight="1" x14ac:dyDescent="0.15">
      <c r="A183" s="25"/>
      <c r="B183" s="25"/>
      <c r="C183" s="25"/>
      <c r="D183" s="25"/>
      <c r="E183" s="25"/>
      <c r="F183" s="56"/>
      <c r="G183" s="56"/>
      <c r="H183" s="56"/>
      <c r="I183" s="56"/>
      <c r="J183" s="6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</row>
    <row r="184" spans="1:167" ht="12.75" customHeight="1" x14ac:dyDescent="0.15">
      <c r="A184" s="25"/>
      <c r="B184" s="25"/>
      <c r="C184" s="25"/>
      <c r="D184" s="25"/>
      <c r="E184" s="25"/>
      <c r="F184" s="56"/>
      <c r="G184" s="56"/>
      <c r="H184" s="56"/>
      <c r="I184" s="56"/>
      <c r="J184" s="6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</row>
    <row r="185" spans="1:167" ht="12.75" customHeight="1" x14ac:dyDescent="0.15">
      <c r="A185" s="25"/>
      <c r="B185" s="25"/>
      <c r="C185" s="25"/>
      <c r="D185" s="25"/>
      <c r="E185" s="25"/>
      <c r="F185" s="56"/>
      <c r="G185" s="56"/>
      <c r="H185" s="56"/>
      <c r="I185" s="56"/>
      <c r="J185" s="6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</row>
    <row r="186" spans="1:167" ht="12.75" customHeight="1" x14ac:dyDescent="0.15">
      <c r="A186" s="25"/>
      <c r="B186" s="25"/>
      <c r="C186" s="25"/>
      <c r="D186" s="25"/>
      <c r="E186" s="25"/>
      <c r="F186" s="56"/>
      <c r="G186" s="56"/>
      <c r="H186" s="56"/>
      <c r="I186" s="56"/>
      <c r="J186" s="6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</row>
    <row r="187" spans="1:167" ht="12.75" customHeight="1" x14ac:dyDescent="0.15">
      <c r="A187" s="25"/>
      <c r="B187" s="25"/>
      <c r="C187" s="25"/>
      <c r="D187" s="25"/>
      <c r="E187" s="25"/>
      <c r="F187" s="56"/>
      <c r="G187" s="56"/>
      <c r="H187" s="56"/>
      <c r="I187" s="56"/>
      <c r="J187" s="6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</row>
    <row r="188" spans="1:167" ht="12.75" customHeight="1" x14ac:dyDescent="0.15">
      <c r="A188" s="25"/>
      <c r="B188" s="25"/>
      <c r="C188" s="25"/>
      <c r="D188" s="25"/>
      <c r="E188" s="25"/>
      <c r="F188" s="56"/>
      <c r="G188" s="56"/>
      <c r="H188" s="56"/>
      <c r="I188" s="56"/>
      <c r="J188" s="6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</row>
    <row r="189" spans="1:167" ht="12.75" customHeight="1" x14ac:dyDescent="0.15">
      <c r="A189" s="25"/>
      <c r="B189" s="25"/>
      <c r="C189" s="25"/>
      <c r="D189" s="25"/>
      <c r="E189" s="25"/>
      <c r="F189" s="56"/>
      <c r="G189" s="56"/>
      <c r="H189" s="56"/>
      <c r="I189" s="56"/>
      <c r="J189" s="6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</row>
    <row r="190" spans="1:167" ht="12.75" customHeight="1" x14ac:dyDescent="0.15">
      <c r="A190" s="25"/>
      <c r="B190" s="25"/>
      <c r="C190" s="25"/>
      <c r="D190" s="25"/>
      <c r="E190" s="25"/>
      <c r="F190" s="56"/>
      <c r="G190" s="56"/>
      <c r="H190" s="56"/>
      <c r="I190" s="56"/>
      <c r="J190" s="6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</row>
    <row r="191" spans="1:167" ht="12.75" customHeight="1" x14ac:dyDescent="0.15">
      <c r="A191" s="25"/>
      <c r="B191" s="25"/>
      <c r="C191" s="25"/>
      <c r="D191" s="25"/>
      <c r="E191" s="25"/>
      <c r="F191" s="56"/>
      <c r="G191" s="56"/>
      <c r="H191" s="56"/>
      <c r="I191" s="56"/>
      <c r="J191" s="6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</row>
    <row r="192" spans="1:167" ht="12.75" customHeight="1" x14ac:dyDescent="0.15">
      <c r="A192" s="25"/>
      <c r="B192" s="25"/>
      <c r="C192" s="25"/>
      <c r="D192" s="25"/>
      <c r="E192" s="25"/>
      <c r="F192" s="56"/>
      <c r="G192" s="56"/>
      <c r="H192" s="56"/>
      <c r="I192" s="56"/>
      <c r="J192" s="6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</row>
    <row r="193" spans="1:167" ht="12.75" customHeight="1" x14ac:dyDescent="0.15">
      <c r="A193" s="25"/>
      <c r="B193" s="25"/>
      <c r="C193" s="25"/>
      <c r="D193" s="25"/>
      <c r="E193" s="25"/>
      <c r="F193" s="56"/>
      <c r="G193" s="56"/>
      <c r="H193" s="56"/>
      <c r="I193" s="56"/>
      <c r="J193" s="6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</row>
    <row r="194" spans="1:167" ht="12.75" customHeight="1" x14ac:dyDescent="0.15">
      <c r="A194" s="25"/>
      <c r="B194" s="25"/>
      <c r="C194" s="25"/>
      <c r="D194" s="25"/>
      <c r="E194" s="25"/>
      <c r="F194" s="56"/>
      <c r="G194" s="56"/>
      <c r="H194" s="56"/>
      <c r="I194" s="56"/>
      <c r="J194" s="6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</row>
    <row r="195" spans="1:167" ht="12.75" customHeight="1" x14ac:dyDescent="0.15">
      <c r="A195" s="25"/>
      <c r="B195" s="25"/>
      <c r="C195" s="25"/>
      <c r="D195" s="25"/>
      <c r="E195" s="25"/>
      <c r="F195" s="56"/>
      <c r="G195" s="56"/>
      <c r="H195" s="56"/>
      <c r="I195" s="56"/>
      <c r="J195" s="6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</row>
    <row r="196" spans="1:167" ht="12.75" customHeight="1" x14ac:dyDescent="0.15">
      <c r="A196" s="25"/>
      <c r="B196" s="25"/>
      <c r="C196" s="25"/>
      <c r="D196" s="25"/>
      <c r="E196" s="25"/>
      <c r="F196" s="56"/>
      <c r="G196" s="56"/>
      <c r="H196" s="56"/>
      <c r="I196" s="56"/>
      <c r="J196" s="6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</row>
    <row r="197" spans="1:167" ht="12.75" customHeight="1" x14ac:dyDescent="0.15">
      <c r="A197" s="25"/>
      <c r="B197" s="25"/>
      <c r="C197" s="25"/>
      <c r="D197" s="25"/>
      <c r="E197" s="25"/>
      <c r="F197" s="56"/>
      <c r="G197" s="56"/>
      <c r="H197" s="56"/>
      <c r="I197" s="56"/>
      <c r="J197" s="6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</row>
    <row r="198" spans="1:167" ht="12.75" customHeight="1" x14ac:dyDescent="0.15">
      <c r="A198" s="25"/>
      <c r="B198" s="25"/>
      <c r="C198" s="25"/>
      <c r="D198" s="25"/>
      <c r="E198" s="25"/>
      <c r="F198" s="56"/>
      <c r="G198" s="56"/>
      <c r="H198" s="56"/>
      <c r="I198" s="56"/>
      <c r="J198" s="6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</row>
    <row r="199" spans="1:167" ht="12.75" customHeight="1" x14ac:dyDescent="0.15">
      <c r="A199" s="25"/>
      <c r="B199" s="25"/>
      <c r="C199" s="25"/>
      <c r="D199" s="25"/>
      <c r="E199" s="25"/>
      <c r="F199" s="56"/>
      <c r="G199" s="56"/>
      <c r="H199" s="56"/>
      <c r="I199" s="56"/>
      <c r="J199" s="6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</row>
    <row r="200" spans="1:167" ht="12.75" customHeight="1" x14ac:dyDescent="0.15">
      <c r="A200" s="25"/>
      <c r="B200" s="25"/>
      <c r="C200" s="25"/>
      <c r="D200" s="25"/>
      <c r="E200" s="25"/>
      <c r="F200" s="56"/>
      <c r="G200" s="56"/>
      <c r="H200" s="56"/>
      <c r="I200" s="56"/>
      <c r="J200" s="6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</row>
    <row r="201" spans="1:167" ht="12.75" customHeight="1" x14ac:dyDescent="0.15">
      <c r="A201" s="25"/>
      <c r="B201" s="25"/>
      <c r="C201" s="25"/>
      <c r="D201" s="25"/>
      <c r="E201" s="25"/>
      <c r="F201" s="56"/>
      <c r="G201" s="56"/>
      <c r="H201" s="56"/>
      <c r="I201" s="56"/>
      <c r="J201" s="6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</row>
    <row r="202" spans="1:167" ht="12.75" customHeight="1" x14ac:dyDescent="0.15">
      <c r="A202" s="25"/>
      <c r="B202" s="25"/>
      <c r="C202" s="25"/>
      <c r="D202" s="25"/>
      <c r="E202" s="25"/>
      <c r="F202" s="56"/>
      <c r="G202" s="56"/>
      <c r="H202" s="56"/>
      <c r="I202" s="56"/>
      <c r="J202" s="6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</row>
    <row r="203" spans="1:167" ht="12.75" customHeight="1" x14ac:dyDescent="0.15">
      <c r="A203" s="25"/>
      <c r="B203" s="25"/>
      <c r="C203" s="25"/>
      <c r="D203" s="25"/>
      <c r="E203" s="25"/>
      <c r="F203" s="56"/>
      <c r="G203" s="56"/>
      <c r="H203" s="56"/>
      <c r="I203" s="56"/>
      <c r="J203" s="6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</row>
    <row r="204" spans="1:167" ht="12.75" customHeight="1" x14ac:dyDescent="0.15">
      <c r="A204" s="25"/>
      <c r="B204" s="25"/>
      <c r="C204" s="25"/>
      <c r="D204" s="25"/>
      <c r="E204" s="25"/>
      <c r="F204" s="56"/>
      <c r="G204" s="56"/>
      <c r="H204" s="56"/>
      <c r="I204" s="56"/>
      <c r="J204" s="6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</row>
    <row r="205" spans="1:167" ht="12.75" customHeight="1" x14ac:dyDescent="0.15">
      <c r="A205" s="25"/>
      <c r="B205" s="25"/>
      <c r="C205" s="25"/>
      <c r="D205" s="25"/>
      <c r="E205" s="25"/>
      <c r="F205" s="56"/>
      <c r="G205" s="56"/>
      <c r="H205" s="56"/>
      <c r="I205" s="56"/>
      <c r="J205" s="6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</row>
    <row r="206" spans="1:167" ht="12.75" customHeight="1" x14ac:dyDescent="0.15">
      <c r="A206" s="25"/>
      <c r="B206" s="25"/>
      <c r="C206" s="25"/>
      <c r="D206" s="25"/>
      <c r="E206" s="25"/>
      <c r="F206" s="56"/>
      <c r="G206" s="56"/>
      <c r="H206" s="56"/>
      <c r="I206" s="56"/>
      <c r="J206" s="6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</row>
    <row r="207" spans="1:167" ht="12.75" customHeight="1" x14ac:dyDescent="0.15">
      <c r="A207" s="25"/>
      <c r="B207" s="25"/>
      <c r="C207" s="25"/>
      <c r="D207" s="25"/>
      <c r="E207" s="25"/>
      <c r="F207" s="56"/>
      <c r="G207" s="56"/>
      <c r="H207" s="56"/>
      <c r="I207" s="56"/>
      <c r="J207" s="6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</row>
    <row r="208" spans="1:167" ht="12.75" customHeight="1" x14ac:dyDescent="0.15">
      <c r="A208" s="25"/>
      <c r="B208" s="25"/>
      <c r="C208" s="25"/>
      <c r="D208" s="25"/>
      <c r="E208" s="25"/>
      <c r="F208" s="56"/>
      <c r="G208" s="56"/>
      <c r="H208" s="56"/>
      <c r="I208" s="56"/>
      <c r="J208" s="6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</row>
    <row r="209" spans="1:167" ht="12.75" customHeight="1" x14ac:dyDescent="0.15">
      <c r="A209" s="25"/>
      <c r="B209" s="25"/>
      <c r="C209" s="25"/>
      <c r="D209" s="25"/>
      <c r="E209" s="25"/>
      <c r="F209" s="56"/>
      <c r="G209" s="56"/>
      <c r="H209" s="56"/>
      <c r="I209" s="56"/>
      <c r="J209" s="6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</row>
    <row r="210" spans="1:167" ht="12.75" customHeight="1" x14ac:dyDescent="0.15">
      <c r="A210" s="25"/>
      <c r="B210" s="25"/>
      <c r="C210" s="25"/>
      <c r="D210" s="25"/>
      <c r="E210" s="25"/>
      <c r="F210" s="56"/>
      <c r="G210" s="56"/>
      <c r="H210" s="56"/>
      <c r="I210" s="56"/>
      <c r="J210" s="6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</row>
    <row r="211" spans="1:167" ht="12.75" customHeight="1" x14ac:dyDescent="0.15">
      <c r="A211" s="25"/>
      <c r="B211" s="25"/>
      <c r="C211" s="25"/>
      <c r="D211" s="25"/>
      <c r="E211" s="25"/>
      <c r="F211" s="56"/>
      <c r="G211" s="56"/>
      <c r="H211" s="56"/>
      <c r="I211" s="56"/>
      <c r="J211" s="6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</row>
    <row r="212" spans="1:167" ht="12.75" customHeight="1" x14ac:dyDescent="0.15">
      <c r="A212" s="25"/>
      <c r="B212" s="25"/>
      <c r="C212" s="25"/>
      <c r="D212" s="25"/>
      <c r="E212" s="25"/>
      <c r="F212" s="56"/>
      <c r="G212" s="56"/>
      <c r="H212" s="56"/>
      <c r="I212" s="56"/>
      <c r="J212" s="6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</row>
    <row r="213" spans="1:167" ht="12.75" customHeight="1" x14ac:dyDescent="0.15">
      <c r="A213" s="25"/>
      <c r="B213" s="25"/>
      <c r="C213" s="25"/>
      <c r="D213" s="25"/>
      <c r="E213" s="25"/>
      <c r="F213" s="56"/>
      <c r="G213" s="56"/>
      <c r="H213" s="56"/>
      <c r="I213" s="56"/>
      <c r="J213" s="6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</row>
    <row r="214" spans="1:167" ht="12.75" customHeight="1" x14ac:dyDescent="0.15">
      <c r="A214" s="25"/>
      <c r="B214" s="25"/>
      <c r="C214" s="25"/>
      <c r="D214" s="25"/>
      <c r="E214" s="25"/>
      <c r="F214" s="56"/>
      <c r="G214" s="56"/>
      <c r="H214" s="56"/>
      <c r="I214" s="56"/>
      <c r="J214" s="6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</row>
    <row r="215" spans="1:167" ht="12.75" customHeight="1" x14ac:dyDescent="0.15">
      <c r="A215" s="25"/>
      <c r="B215" s="25"/>
      <c r="C215" s="25"/>
      <c r="D215" s="25"/>
      <c r="E215" s="25"/>
      <c r="F215" s="56"/>
      <c r="G215" s="56"/>
      <c r="H215" s="56"/>
      <c r="I215" s="56"/>
      <c r="J215" s="6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</row>
    <row r="216" spans="1:167" ht="12.75" customHeight="1" x14ac:dyDescent="0.15">
      <c r="A216" s="25"/>
      <c r="B216" s="25"/>
      <c r="C216" s="25"/>
      <c r="D216" s="25"/>
      <c r="E216" s="25"/>
      <c r="F216" s="56"/>
      <c r="G216" s="56"/>
      <c r="H216" s="56"/>
      <c r="I216" s="56"/>
      <c r="J216" s="6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</row>
    <row r="217" spans="1:167" ht="12.75" customHeight="1" x14ac:dyDescent="0.15">
      <c r="A217" s="25"/>
      <c r="B217" s="25"/>
      <c r="C217" s="25"/>
      <c r="D217" s="25"/>
      <c r="E217" s="25"/>
      <c r="F217" s="56"/>
      <c r="G217" s="56"/>
      <c r="H217" s="56"/>
      <c r="I217" s="56"/>
      <c r="J217" s="6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</row>
    <row r="218" spans="1:167" ht="12.75" customHeight="1" x14ac:dyDescent="0.15">
      <c r="A218" s="25"/>
      <c r="B218" s="25"/>
      <c r="C218" s="25"/>
      <c r="D218" s="25"/>
      <c r="E218" s="25"/>
      <c r="F218" s="56"/>
      <c r="G218" s="56"/>
      <c r="H218" s="56"/>
      <c r="I218" s="56"/>
      <c r="J218" s="6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</row>
    <row r="219" spans="1:167" ht="12.75" customHeight="1" x14ac:dyDescent="0.15">
      <c r="A219" s="25"/>
      <c r="B219" s="25"/>
      <c r="C219" s="25"/>
      <c r="D219" s="25"/>
      <c r="E219" s="25"/>
      <c r="F219" s="56"/>
      <c r="G219" s="56"/>
      <c r="H219" s="56"/>
      <c r="I219" s="56"/>
      <c r="J219" s="6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</row>
    <row r="220" spans="1:167" ht="12.75" customHeight="1" x14ac:dyDescent="0.15">
      <c r="A220" s="25"/>
      <c r="B220" s="25"/>
      <c r="C220" s="25"/>
      <c r="D220" s="25"/>
      <c r="E220" s="25"/>
      <c r="F220" s="56"/>
      <c r="G220" s="56"/>
      <c r="H220" s="56"/>
      <c r="I220" s="56"/>
      <c r="J220" s="6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</row>
    <row r="221" spans="1:167" ht="12.75" customHeight="1" x14ac:dyDescent="0.15">
      <c r="A221" s="25"/>
      <c r="B221" s="25"/>
      <c r="C221" s="25"/>
      <c r="D221" s="25"/>
      <c r="E221" s="25"/>
      <c r="F221" s="56"/>
      <c r="G221" s="56"/>
      <c r="H221" s="56"/>
      <c r="I221" s="56"/>
      <c r="J221" s="6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</row>
    <row r="222" spans="1:167" ht="12.75" customHeight="1" x14ac:dyDescent="0.15">
      <c r="A222" s="25"/>
      <c r="B222" s="25"/>
      <c r="C222" s="25"/>
      <c r="D222" s="25"/>
      <c r="E222" s="25"/>
      <c r="F222" s="56"/>
      <c r="G222" s="56"/>
      <c r="H222" s="56"/>
      <c r="I222" s="56"/>
      <c r="J222" s="6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</row>
    <row r="223" spans="1:167" ht="12.75" customHeight="1" x14ac:dyDescent="0.15">
      <c r="A223" s="25"/>
      <c r="B223" s="25"/>
      <c r="C223" s="25"/>
      <c r="D223" s="25"/>
      <c r="E223" s="25"/>
      <c r="F223" s="56"/>
      <c r="G223" s="56"/>
      <c r="H223" s="56"/>
      <c r="I223" s="56"/>
      <c r="J223" s="6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</row>
    <row r="224" spans="1:167" ht="12.75" customHeight="1" x14ac:dyDescent="0.15">
      <c r="A224" s="25"/>
      <c r="B224" s="25"/>
      <c r="C224" s="25"/>
      <c r="D224" s="25"/>
      <c r="E224" s="25"/>
      <c r="F224" s="56"/>
      <c r="G224" s="56"/>
      <c r="H224" s="56"/>
      <c r="I224" s="56"/>
      <c r="J224" s="6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</row>
    <row r="225" spans="1:167" ht="12.75" customHeight="1" x14ac:dyDescent="0.15">
      <c r="A225" s="25"/>
      <c r="B225" s="25"/>
      <c r="C225" s="25"/>
      <c r="D225" s="25"/>
      <c r="E225" s="25"/>
      <c r="F225" s="56"/>
      <c r="G225" s="56"/>
      <c r="H225" s="56"/>
      <c r="I225" s="56"/>
      <c r="J225" s="6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</row>
    <row r="226" spans="1:167" ht="12.75" customHeight="1" x14ac:dyDescent="0.15">
      <c r="A226" s="25"/>
      <c r="B226" s="25"/>
      <c r="C226" s="25"/>
      <c r="D226" s="25"/>
      <c r="E226" s="25"/>
      <c r="F226" s="56"/>
      <c r="G226" s="56"/>
      <c r="H226" s="56"/>
      <c r="I226" s="56"/>
      <c r="J226" s="6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</row>
    <row r="227" spans="1:167" ht="12.75" customHeight="1" x14ac:dyDescent="0.15">
      <c r="A227" s="25"/>
      <c r="B227" s="25"/>
      <c r="C227" s="25"/>
      <c r="D227" s="25"/>
      <c r="E227" s="25"/>
      <c r="F227" s="56"/>
      <c r="G227" s="56"/>
      <c r="H227" s="56"/>
      <c r="I227" s="56"/>
      <c r="J227" s="6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</row>
    <row r="228" spans="1:167" ht="12.75" customHeight="1" x14ac:dyDescent="0.15">
      <c r="A228" s="25"/>
      <c r="B228" s="25"/>
      <c r="C228" s="25"/>
      <c r="D228" s="25"/>
      <c r="E228" s="25"/>
      <c r="F228" s="56"/>
      <c r="G228" s="56"/>
      <c r="H228" s="56"/>
      <c r="I228" s="56"/>
      <c r="J228" s="6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</row>
    <row r="229" spans="1:167" ht="12.75" customHeight="1" x14ac:dyDescent="0.15">
      <c r="A229" s="25"/>
      <c r="B229" s="25"/>
      <c r="C229" s="25"/>
      <c r="D229" s="25"/>
      <c r="E229" s="25"/>
      <c r="F229" s="56"/>
      <c r="G229" s="56"/>
      <c r="H229" s="56"/>
      <c r="I229" s="56"/>
      <c r="J229" s="6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</row>
    <row r="230" spans="1:167" ht="12.75" customHeight="1" x14ac:dyDescent="0.15">
      <c r="A230" s="25"/>
      <c r="B230" s="25"/>
      <c r="C230" s="25"/>
      <c r="D230" s="25"/>
      <c r="E230" s="25"/>
      <c r="F230" s="56"/>
      <c r="G230" s="56"/>
      <c r="H230" s="56"/>
      <c r="I230" s="56"/>
      <c r="J230" s="6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</row>
    <row r="231" spans="1:167" ht="12.75" customHeight="1" x14ac:dyDescent="0.15">
      <c r="A231" s="25"/>
      <c r="B231" s="25"/>
      <c r="C231" s="25"/>
      <c r="D231" s="25"/>
      <c r="E231" s="25"/>
      <c r="F231" s="56"/>
      <c r="G231" s="56"/>
      <c r="H231" s="56"/>
      <c r="I231" s="56"/>
      <c r="J231" s="6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</row>
    <row r="232" spans="1:167" ht="12.75" customHeight="1" x14ac:dyDescent="0.15">
      <c r="A232" s="25"/>
      <c r="B232" s="25"/>
      <c r="C232" s="25"/>
      <c r="D232" s="25"/>
      <c r="E232" s="25"/>
      <c r="F232" s="56"/>
      <c r="G232" s="56"/>
      <c r="H232" s="56"/>
      <c r="I232" s="56"/>
      <c r="J232" s="6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</row>
    <row r="233" spans="1:167" ht="12.75" customHeight="1" x14ac:dyDescent="0.15">
      <c r="A233" s="25"/>
      <c r="B233" s="25"/>
      <c r="C233" s="25"/>
      <c r="D233" s="25"/>
      <c r="E233" s="25"/>
      <c r="F233" s="56"/>
      <c r="G233" s="56"/>
      <c r="H233" s="56"/>
      <c r="I233" s="56"/>
      <c r="J233" s="6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</row>
    <row r="234" spans="1:167" ht="12.75" customHeight="1" x14ac:dyDescent="0.15">
      <c r="A234" s="25"/>
      <c r="B234" s="25"/>
      <c r="C234" s="25"/>
      <c r="D234" s="25"/>
      <c r="E234" s="25"/>
      <c r="F234" s="56"/>
      <c r="G234" s="56"/>
      <c r="H234" s="56"/>
      <c r="I234" s="56"/>
      <c r="J234" s="6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</row>
    <row r="235" spans="1:167" ht="12.75" customHeight="1" x14ac:dyDescent="0.15">
      <c r="A235" s="25"/>
      <c r="B235" s="25"/>
      <c r="C235" s="25"/>
      <c r="D235" s="25"/>
      <c r="E235" s="25"/>
      <c r="F235" s="56"/>
      <c r="G235" s="56"/>
      <c r="H235" s="56"/>
      <c r="I235" s="56"/>
      <c r="J235" s="6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</row>
    <row r="236" spans="1:167" ht="12.75" customHeight="1" x14ac:dyDescent="0.15">
      <c r="A236" s="25"/>
      <c r="B236" s="25"/>
      <c r="C236" s="25"/>
      <c r="D236" s="25"/>
      <c r="E236" s="25"/>
      <c r="F236" s="56"/>
      <c r="G236" s="56"/>
      <c r="H236" s="56"/>
      <c r="I236" s="56"/>
      <c r="J236" s="6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</row>
    <row r="237" spans="1:167" ht="12.75" customHeight="1" x14ac:dyDescent="0.15">
      <c r="A237" s="25"/>
      <c r="B237" s="25"/>
      <c r="C237" s="25"/>
      <c r="D237" s="25"/>
      <c r="E237" s="25"/>
      <c r="F237" s="56"/>
      <c r="G237" s="56"/>
      <c r="H237" s="56"/>
      <c r="I237" s="56"/>
      <c r="J237" s="6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</row>
    <row r="238" spans="1:167" ht="12.75" customHeight="1" x14ac:dyDescent="0.15">
      <c r="A238" s="25"/>
      <c r="B238" s="25"/>
      <c r="C238" s="25"/>
      <c r="D238" s="25"/>
      <c r="E238" s="25"/>
      <c r="F238" s="56"/>
      <c r="G238" s="56"/>
      <c r="H238" s="56"/>
      <c r="I238" s="56"/>
      <c r="J238" s="6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</row>
    <row r="239" spans="1:167" ht="12.75" customHeight="1" x14ac:dyDescent="0.15">
      <c r="A239" s="25"/>
      <c r="B239" s="25"/>
      <c r="C239" s="25"/>
      <c r="D239" s="25"/>
      <c r="E239" s="25"/>
      <c r="F239" s="56"/>
      <c r="G239" s="56"/>
      <c r="H239" s="56"/>
      <c r="I239" s="56"/>
      <c r="J239" s="6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</row>
    <row r="240" spans="1:167" ht="12.75" customHeight="1" x14ac:dyDescent="0.15">
      <c r="A240" s="25"/>
      <c r="B240" s="25"/>
      <c r="C240" s="25"/>
      <c r="D240" s="25"/>
      <c r="E240" s="25"/>
      <c r="F240" s="56"/>
      <c r="G240" s="56"/>
      <c r="H240" s="56"/>
      <c r="I240" s="56"/>
      <c r="J240" s="6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</row>
    <row r="241" spans="1:167" ht="12.75" customHeight="1" x14ac:dyDescent="0.15">
      <c r="A241" s="25"/>
      <c r="B241" s="25"/>
      <c r="C241" s="25"/>
      <c r="D241" s="25"/>
      <c r="E241" s="25"/>
      <c r="F241" s="56"/>
      <c r="G241" s="56"/>
      <c r="H241" s="56"/>
      <c r="I241" s="56"/>
      <c r="J241" s="6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</row>
    <row r="242" spans="1:167" ht="12.75" customHeight="1" x14ac:dyDescent="0.15">
      <c r="A242" s="25"/>
      <c r="B242" s="25"/>
      <c r="C242" s="25"/>
      <c r="D242" s="25"/>
      <c r="E242" s="25"/>
      <c r="F242" s="56"/>
      <c r="G242" s="56"/>
      <c r="H242" s="56"/>
      <c r="I242" s="56"/>
      <c r="J242" s="6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</row>
    <row r="243" spans="1:167" ht="12.75" customHeight="1" x14ac:dyDescent="0.15">
      <c r="A243" s="25"/>
      <c r="B243" s="25"/>
      <c r="C243" s="25"/>
      <c r="D243" s="25"/>
      <c r="E243" s="25"/>
      <c r="F243" s="56"/>
      <c r="G243" s="56"/>
      <c r="H243" s="56"/>
      <c r="I243" s="56"/>
      <c r="J243" s="6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</row>
    <row r="244" spans="1:167" ht="12.75" customHeight="1" x14ac:dyDescent="0.15">
      <c r="A244" s="25"/>
      <c r="B244" s="25"/>
      <c r="C244" s="25"/>
      <c r="D244" s="25"/>
      <c r="E244" s="25"/>
      <c r="F244" s="56"/>
      <c r="G244" s="56"/>
      <c r="H244" s="56"/>
      <c r="I244" s="56"/>
      <c r="J244" s="6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</row>
    <row r="245" spans="1:167" ht="12.75" customHeight="1" x14ac:dyDescent="0.15">
      <c r="A245" s="25"/>
      <c r="B245" s="25"/>
      <c r="C245" s="25"/>
      <c r="D245" s="25"/>
      <c r="E245" s="25"/>
      <c r="F245" s="56"/>
      <c r="G245" s="56"/>
      <c r="H245" s="56"/>
      <c r="I245" s="56"/>
      <c r="J245" s="6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</row>
    <row r="246" spans="1:167" ht="12.75" customHeight="1" x14ac:dyDescent="0.15">
      <c r="A246" s="25"/>
      <c r="B246" s="25"/>
      <c r="C246" s="25"/>
      <c r="D246" s="25"/>
      <c r="E246" s="25"/>
      <c r="F246" s="56"/>
      <c r="G246" s="56"/>
      <c r="H246" s="56"/>
      <c r="I246" s="56"/>
      <c r="J246" s="6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</row>
    <row r="247" spans="1:167" ht="12.75" customHeight="1" x14ac:dyDescent="0.15">
      <c r="A247" s="25"/>
      <c r="B247" s="25"/>
      <c r="C247" s="25"/>
      <c r="D247" s="25"/>
      <c r="E247" s="25"/>
      <c r="F247" s="56"/>
      <c r="G247" s="56"/>
      <c r="H247" s="56"/>
      <c r="I247" s="56"/>
      <c r="J247" s="6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</row>
    <row r="248" spans="1:167" ht="12.75" customHeight="1" x14ac:dyDescent="0.15">
      <c r="A248" s="25"/>
      <c r="B248" s="25"/>
      <c r="C248" s="25"/>
      <c r="D248" s="25"/>
      <c r="E248" s="25"/>
      <c r="F248" s="56"/>
      <c r="G248" s="56"/>
      <c r="H248" s="56"/>
      <c r="I248" s="56"/>
      <c r="J248" s="6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</row>
    <row r="249" spans="1:167" ht="12.75" customHeight="1" x14ac:dyDescent="0.15">
      <c r="A249" s="25"/>
      <c r="B249" s="25"/>
      <c r="C249" s="25"/>
      <c r="D249" s="25"/>
      <c r="E249" s="25"/>
      <c r="F249" s="56"/>
      <c r="G249" s="56"/>
      <c r="H249" s="56"/>
      <c r="I249" s="56"/>
      <c r="J249" s="6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</row>
    <row r="250" spans="1:167" ht="12.75" customHeight="1" x14ac:dyDescent="0.15">
      <c r="A250" s="25"/>
      <c r="B250" s="25"/>
      <c r="C250" s="25"/>
      <c r="D250" s="25"/>
      <c r="E250" s="25"/>
      <c r="F250" s="56"/>
      <c r="G250" s="56"/>
      <c r="H250" s="56"/>
      <c r="I250" s="56"/>
      <c r="J250" s="6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</row>
    <row r="251" spans="1:167" ht="12.75" customHeight="1" x14ac:dyDescent="0.15">
      <c r="A251" s="25"/>
      <c r="B251" s="25"/>
      <c r="C251" s="25"/>
      <c r="D251" s="25"/>
      <c r="E251" s="25"/>
      <c r="F251" s="56"/>
      <c r="G251" s="56"/>
      <c r="H251" s="56"/>
      <c r="I251" s="56"/>
      <c r="J251" s="6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</row>
    <row r="252" spans="1:167" ht="12.75" customHeight="1" x14ac:dyDescent="0.15">
      <c r="A252" s="25"/>
      <c r="B252" s="25"/>
      <c r="C252" s="25"/>
      <c r="D252" s="25"/>
      <c r="E252" s="25"/>
      <c r="F252" s="56"/>
      <c r="G252" s="56"/>
      <c r="H252" s="56"/>
      <c r="I252" s="56"/>
      <c r="J252" s="6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</row>
    <row r="253" spans="1:167" ht="12.75" customHeight="1" x14ac:dyDescent="0.15">
      <c r="A253" s="25"/>
      <c r="B253" s="25"/>
      <c r="C253" s="25"/>
      <c r="D253" s="25"/>
      <c r="E253" s="25"/>
      <c r="F253" s="56"/>
      <c r="G253" s="56"/>
      <c r="H253" s="56"/>
      <c r="I253" s="56"/>
      <c r="J253" s="6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</row>
    <row r="254" spans="1:167" ht="12.75" customHeight="1" x14ac:dyDescent="0.15">
      <c r="A254" s="25"/>
      <c r="B254" s="25"/>
      <c r="C254" s="25"/>
      <c r="D254" s="25"/>
      <c r="E254" s="25"/>
      <c r="F254" s="56"/>
      <c r="G254" s="56"/>
      <c r="H254" s="56"/>
      <c r="I254" s="56"/>
      <c r="J254" s="6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</row>
    <row r="255" spans="1:167" ht="12.75" customHeight="1" x14ac:dyDescent="0.15">
      <c r="A255" s="25"/>
      <c r="B255" s="25"/>
      <c r="C255" s="25"/>
      <c r="D255" s="25"/>
      <c r="E255" s="25"/>
      <c r="F255" s="56"/>
      <c r="G255" s="56"/>
      <c r="H255" s="56"/>
      <c r="I255" s="56"/>
      <c r="J255" s="6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</row>
    <row r="256" spans="1:167" ht="12.75" customHeight="1" x14ac:dyDescent="0.15">
      <c r="A256" s="25"/>
      <c r="B256" s="25"/>
      <c r="C256" s="25"/>
      <c r="D256" s="25"/>
      <c r="E256" s="25"/>
      <c r="F256" s="56"/>
      <c r="G256" s="56"/>
      <c r="H256" s="56"/>
      <c r="I256" s="56"/>
      <c r="J256" s="6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</row>
    <row r="257" spans="1:167" ht="12.75" customHeight="1" x14ac:dyDescent="0.15">
      <c r="A257" s="25"/>
      <c r="B257" s="25"/>
      <c r="C257" s="25"/>
      <c r="D257" s="25"/>
      <c r="E257" s="25"/>
      <c r="F257" s="56"/>
      <c r="G257" s="56"/>
      <c r="H257" s="56"/>
      <c r="I257" s="56"/>
      <c r="J257" s="6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</row>
    <row r="258" spans="1:167" ht="12.75" customHeight="1" x14ac:dyDescent="0.15">
      <c r="A258" s="25"/>
      <c r="B258" s="25"/>
      <c r="C258" s="25"/>
      <c r="D258" s="25"/>
      <c r="E258" s="25"/>
      <c r="F258" s="56"/>
      <c r="G258" s="56"/>
      <c r="H258" s="56"/>
      <c r="I258" s="56"/>
      <c r="J258" s="6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</row>
    <row r="259" spans="1:167" ht="12.75" customHeight="1" x14ac:dyDescent="0.15">
      <c r="A259" s="25"/>
      <c r="B259" s="25"/>
      <c r="C259" s="25"/>
      <c r="D259" s="25"/>
      <c r="E259" s="25"/>
      <c r="F259" s="56"/>
      <c r="G259" s="56"/>
      <c r="H259" s="56"/>
      <c r="I259" s="56"/>
      <c r="J259" s="6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</row>
    <row r="260" spans="1:167" ht="12.75" customHeight="1" x14ac:dyDescent="0.15">
      <c r="A260" s="25"/>
      <c r="B260" s="25"/>
      <c r="C260" s="25"/>
      <c r="D260" s="25"/>
      <c r="E260" s="25"/>
      <c r="F260" s="56"/>
      <c r="G260" s="56"/>
      <c r="H260" s="56"/>
      <c r="I260" s="56"/>
      <c r="J260" s="6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</row>
    <row r="261" spans="1:167" ht="12.75" customHeight="1" x14ac:dyDescent="0.15">
      <c r="A261" s="25"/>
      <c r="B261" s="25"/>
      <c r="C261" s="25"/>
      <c r="D261" s="25"/>
      <c r="E261" s="25"/>
      <c r="F261" s="56"/>
      <c r="G261" s="56"/>
      <c r="H261" s="56"/>
      <c r="I261" s="56"/>
      <c r="J261" s="6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</row>
    <row r="262" spans="1:167" ht="12.75" customHeight="1" x14ac:dyDescent="0.15">
      <c r="A262" s="25"/>
      <c r="B262" s="25"/>
      <c r="C262" s="25"/>
      <c r="D262" s="25"/>
      <c r="E262" s="25"/>
      <c r="F262" s="56"/>
      <c r="G262" s="56"/>
      <c r="H262" s="56"/>
      <c r="I262" s="56"/>
      <c r="J262" s="6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</row>
    <row r="263" spans="1:167" ht="12.75" customHeight="1" x14ac:dyDescent="0.15">
      <c r="A263" s="25"/>
      <c r="B263" s="25"/>
      <c r="C263" s="25"/>
      <c r="D263" s="25"/>
      <c r="E263" s="25"/>
      <c r="F263" s="56"/>
      <c r="G263" s="56"/>
      <c r="H263" s="56"/>
      <c r="I263" s="56"/>
      <c r="J263" s="6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</row>
    <row r="264" spans="1:167" ht="12.75" customHeight="1" x14ac:dyDescent="0.15">
      <c r="A264" s="25"/>
      <c r="B264" s="25"/>
      <c r="C264" s="25"/>
      <c r="D264" s="25"/>
      <c r="E264" s="25"/>
      <c r="F264" s="56"/>
      <c r="G264" s="56"/>
      <c r="H264" s="56"/>
      <c r="I264" s="56"/>
      <c r="J264" s="6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</row>
    <row r="265" spans="1:167" ht="12.75" customHeight="1" x14ac:dyDescent="0.15">
      <c r="A265" s="25"/>
      <c r="B265" s="25"/>
      <c r="C265" s="25"/>
      <c r="D265" s="25"/>
      <c r="E265" s="25"/>
      <c r="F265" s="56"/>
      <c r="G265" s="56"/>
      <c r="H265" s="56"/>
      <c r="I265" s="56"/>
      <c r="J265" s="6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</row>
    <row r="266" spans="1:167" ht="12.75" customHeight="1" x14ac:dyDescent="0.15">
      <c r="A266" s="25"/>
      <c r="B266" s="25"/>
      <c r="C266" s="25"/>
      <c r="D266" s="25"/>
      <c r="E266" s="25"/>
      <c r="F266" s="56"/>
      <c r="G266" s="56"/>
      <c r="H266" s="56"/>
      <c r="I266" s="56"/>
      <c r="J266" s="6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</row>
    <row r="267" spans="1:167" ht="12.75" customHeight="1" x14ac:dyDescent="0.15">
      <c r="A267" s="25"/>
      <c r="B267" s="25"/>
      <c r="C267" s="25"/>
      <c r="D267" s="25"/>
      <c r="E267" s="25"/>
      <c r="F267" s="56"/>
      <c r="G267" s="56"/>
      <c r="H267" s="56"/>
      <c r="I267" s="56"/>
      <c r="J267" s="6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</row>
    <row r="268" spans="1:167" ht="12.75" customHeight="1" x14ac:dyDescent="0.15">
      <c r="A268" s="25"/>
      <c r="B268" s="25"/>
      <c r="C268" s="25"/>
      <c r="D268" s="25"/>
      <c r="E268" s="25"/>
      <c r="F268" s="56"/>
      <c r="G268" s="56"/>
      <c r="H268" s="56"/>
      <c r="I268" s="56"/>
      <c r="J268" s="6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</row>
    <row r="269" spans="1:167" ht="12.75" customHeight="1" x14ac:dyDescent="0.15">
      <c r="A269" s="25"/>
      <c r="B269" s="25"/>
      <c r="C269" s="25"/>
      <c r="D269" s="25"/>
      <c r="E269" s="25"/>
      <c r="F269" s="56"/>
      <c r="G269" s="56"/>
      <c r="H269" s="56"/>
      <c r="I269" s="56"/>
      <c r="J269" s="6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</row>
    <row r="270" spans="1:167" ht="12.75" customHeight="1" x14ac:dyDescent="0.15">
      <c r="A270" s="25"/>
      <c r="B270" s="25"/>
      <c r="C270" s="25"/>
      <c r="D270" s="25"/>
      <c r="E270" s="25"/>
      <c r="F270" s="56"/>
      <c r="G270" s="56"/>
      <c r="H270" s="56"/>
      <c r="I270" s="56"/>
      <c r="J270" s="6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</row>
    <row r="271" spans="1:167" ht="12.75" customHeight="1" x14ac:dyDescent="0.15">
      <c r="A271" s="25"/>
      <c r="B271" s="25"/>
      <c r="C271" s="25"/>
      <c r="D271" s="25"/>
      <c r="E271" s="25"/>
      <c r="F271" s="56"/>
      <c r="G271" s="56"/>
      <c r="H271" s="56"/>
      <c r="I271" s="56"/>
      <c r="J271" s="6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</row>
    <row r="272" spans="1:167" ht="12.75" customHeight="1" x14ac:dyDescent="0.15">
      <c r="A272" s="25"/>
      <c r="B272" s="25"/>
      <c r="C272" s="25"/>
      <c r="D272" s="25"/>
      <c r="E272" s="25"/>
      <c r="F272" s="56"/>
      <c r="G272" s="56"/>
      <c r="H272" s="56"/>
      <c r="I272" s="56"/>
      <c r="J272" s="6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</row>
    <row r="273" spans="1:167" ht="12.75" customHeight="1" x14ac:dyDescent="0.15">
      <c r="A273" s="25"/>
      <c r="B273" s="25"/>
      <c r="C273" s="25"/>
      <c r="D273" s="25"/>
      <c r="E273" s="25"/>
      <c r="F273" s="56"/>
      <c r="G273" s="56"/>
      <c r="H273" s="56"/>
      <c r="I273" s="56"/>
      <c r="J273" s="6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</row>
    <row r="274" spans="1:167" ht="12.75" customHeight="1" x14ac:dyDescent="0.15">
      <c r="A274" s="25"/>
      <c r="B274" s="25"/>
      <c r="C274" s="25"/>
      <c r="D274" s="25"/>
      <c r="E274" s="25"/>
      <c r="F274" s="56"/>
      <c r="G274" s="56"/>
      <c r="H274" s="56"/>
      <c r="I274" s="56"/>
      <c r="J274" s="6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</row>
    <row r="275" spans="1:167" ht="12.75" customHeight="1" x14ac:dyDescent="0.15">
      <c r="A275" s="25"/>
      <c r="B275" s="25"/>
      <c r="C275" s="25"/>
      <c r="D275" s="25"/>
      <c r="E275" s="25"/>
      <c r="F275" s="56"/>
      <c r="G275" s="56"/>
      <c r="H275" s="56"/>
      <c r="I275" s="56"/>
      <c r="J275" s="6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</row>
    <row r="276" spans="1:167" ht="12.75" customHeight="1" x14ac:dyDescent="0.15">
      <c r="A276" s="25"/>
      <c r="B276" s="25"/>
      <c r="C276" s="25"/>
      <c r="D276" s="25"/>
      <c r="E276" s="25"/>
      <c r="F276" s="56"/>
      <c r="G276" s="56"/>
      <c r="H276" s="56"/>
      <c r="I276" s="56"/>
      <c r="J276" s="6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</row>
    <row r="277" spans="1:167" ht="12.75" customHeight="1" x14ac:dyDescent="0.15">
      <c r="A277" s="25"/>
      <c r="B277" s="25"/>
      <c r="C277" s="25"/>
      <c r="D277" s="25"/>
      <c r="E277" s="25"/>
      <c r="F277" s="56"/>
      <c r="G277" s="56"/>
      <c r="H277" s="56"/>
      <c r="I277" s="56"/>
      <c r="J277" s="6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</row>
    <row r="278" spans="1:167" ht="12.75" customHeight="1" x14ac:dyDescent="0.15">
      <c r="A278" s="25"/>
      <c r="B278" s="25"/>
      <c r="C278" s="25"/>
      <c r="D278" s="25"/>
      <c r="E278" s="25"/>
      <c r="F278" s="56"/>
      <c r="G278" s="56"/>
      <c r="H278" s="56"/>
      <c r="I278" s="56"/>
      <c r="J278" s="6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</row>
    <row r="279" spans="1:167" ht="12.75" customHeight="1" x14ac:dyDescent="0.15">
      <c r="A279" s="25"/>
      <c r="B279" s="25"/>
      <c r="C279" s="25"/>
      <c r="D279" s="25"/>
      <c r="E279" s="25"/>
      <c r="F279" s="56"/>
      <c r="G279" s="56"/>
      <c r="H279" s="56"/>
      <c r="I279" s="56"/>
      <c r="J279" s="6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</row>
    <row r="280" spans="1:167" ht="12.75" customHeight="1" x14ac:dyDescent="0.15">
      <c r="A280" s="25"/>
      <c r="B280" s="25"/>
      <c r="C280" s="25"/>
      <c r="D280" s="25"/>
      <c r="E280" s="25"/>
      <c r="F280" s="56"/>
      <c r="G280" s="56"/>
      <c r="H280" s="56"/>
      <c r="I280" s="56"/>
      <c r="J280" s="6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</row>
    <row r="281" spans="1:167" ht="12.75" customHeight="1" x14ac:dyDescent="0.15">
      <c r="A281" s="25"/>
      <c r="B281" s="25"/>
      <c r="C281" s="25"/>
      <c r="D281" s="25"/>
      <c r="E281" s="25"/>
      <c r="F281" s="56"/>
      <c r="G281" s="56"/>
      <c r="H281" s="56"/>
      <c r="I281" s="56"/>
      <c r="J281" s="6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</row>
    <row r="282" spans="1:167" ht="12.75" customHeight="1" x14ac:dyDescent="0.15">
      <c r="A282" s="25"/>
      <c r="B282" s="25"/>
      <c r="C282" s="25"/>
      <c r="D282" s="25"/>
      <c r="E282" s="25"/>
      <c r="F282" s="56"/>
      <c r="G282" s="56"/>
      <c r="H282" s="56"/>
      <c r="I282" s="56"/>
      <c r="J282" s="6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</row>
    <row r="283" spans="1:167" ht="12.75" customHeight="1" x14ac:dyDescent="0.15">
      <c r="A283" s="25"/>
      <c r="B283" s="25"/>
      <c r="C283" s="25"/>
      <c r="D283" s="25"/>
      <c r="E283" s="25"/>
      <c r="F283" s="56"/>
      <c r="G283" s="56"/>
      <c r="H283" s="56"/>
      <c r="I283" s="56"/>
      <c r="J283" s="6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</row>
    <row r="284" spans="1:167" ht="12.75" customHeight="1" x14ac:dyDescent="0.15">
      <c r="A284" s="25"/>
      <c r="B284" s="25"/>
      <c r="C284" s="25"/>
      <c r="D284" s="25"/>
      <c r="E284" s="25"/>
      <c r="F284" s="56"/>
      <c r="G284" s="56"/>
      <c r="H284" s="56"/>
      <c r="I284" s="56"/>
      <c r="J284" s="6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</row>
    <row r="285" spans="1:167" ht="12.75" customHeight="1" x14ac:dyDescent="0.15">
      <c r="A285" s="25"/>
      <c r="B285" s="25"/>
      <c r="C285" s="25"/>
      <c r="D285" s="25"/>
      <c r="E285" s="25"/>
      <c r="F285" s="56"/>
      <c r="G285" s="56"/>
      <c r="H285" s="56"/>
      <c r="I285" s="56"/>
      <c r="J285" s="6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</row>
    <row r="286" spans="1:167" ht="12.75" customHeight="1" x14ac:dyDescent="0.15">
      <c r="A286" s="25"/>
      <c r="B286" s="25"/>
      <c r="C286" s="25"/>
      <c r="D286" s="25"/>
      <c r="E286" s="25"/>
      <c r="F286" s="56"/>
      <c r="G286" s="56"/>
      <c r="H286" s="56"/>
      <c r="I286" s="56"/>
      <c r="J286" s="6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</row>
    <row r="287" spans="1:167" ht="12.75" customHeight="1" x14ac:dyDescent="0.15">
      <c r="A287" s="25"/>
      <c r="B287" s="25"/>
      <c r="C287" s="25"/>
      <c r="D287" s="25"/>
      <c r="E287" s="25"/>
      <c r="F287" s="56"/>
      <c r="G287" s="56"/>
      <c r="H287" s="56"/>
      <c r="I287" s="56"/>
      <c r="J287" s="6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</row>
    <row r="288" spans="1:167" ht="12.75" customHeight="1" x14ac:dyDescent="0.15">
      <c r="A288" s="25"/>
      <c r="B288" s="25"/>
      <c r="C288" s="25"/>
      <c r="D288" s="25"/>
      <c r="E288" s="25"/>
      <c r="F288" s="56"/>
      <c r="G288" s="56"/>
      <c r="H288" s="56"/>
      <c r="I288" s="56"/>
      <c r="J288" s="6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</row>
    <row r="289" spans="1:167" ht="12.75" customHeight="1" x14ac:dyDescent="0.15">
      <c r="A289" s="25"/>
      <c r="B289" s="25"/>
      <c r="C289" s="25"/>
      <c r="D289" s="25"/>
      <c r="E289" s="25"/>
      <c r="F289" s="56"/>
      <c r="G289" s="56"/>
      <c r="H289" s="56"/>
      <c r="I289" s="56"/>
      <c r="J289" s="6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</row>
    <row r="290" spans="1:167" ht="12.75" customHeight="1" x14ac:dyDescent="0.15">
      <c r="A290" s="25"/>
      <c r="B290" s="25"/>
      <c r="C290" s="25"/>
      <c r="D290" s="25"/>
      <c r="E290" s="25"/>
      <c r="F290" s="56"/>
      <c r="G290" s="56"/>
      <c r="H290" s="56"/>
      <c r="I290" s="56"/>
      <c r="J290" s="6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</row>
    <row r="291" spans="1:167" ht="12.75" customHeight="1" x14ac:dyDescent="0.15">
      <c r="A291" s="25"/>
      <c r="B291" s="25"/>
      <c r="C291" s="25"/>
      <c r="D291" s="25"/>
      <c r="E291" s="25"/>
      <c r="F291" s="56"/>
      <c r="G291" s="56"/>
      <c r="H291" s="56"/>
      <c r="I291" s="56"/>
      <c r="J291" s="6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</row>
    <row r="292" spans="1:167" ht="12.75" customHeight="1" x14ac:dyDescent="0.15">
      <c r="A292" s="25"/>
      <c r="B292" s="25"/>
      <c r="C292" s="25"/>
      <c r="D292" s="25"/>
      <c r="E292" s="25"/>
      <c r="F292" s="56"/>
      <c r="G292" s="56"/>
      <c r="H292" s="56"/>
      <c r="I292" s="56"/>
      <c r="J292" s="6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</row>
    <row r="293" spans="1:167" ht="12.75" customHeight="1" x14ac:dyDescent="0.15">
      <c r="A293" s="25"/>
      <c r="B293" s="25"/>
      <c r="C293" s="25"/>
      <c r="D293" s="25"/>
      <c r="E293" s="25"/>
      <c r="F293" s="56"/>
      <c r="G293" s="56"/>
      <c r="H293" s="56"/>
      <c r="I293" s="56"/>
      <c r="J293" s="6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</row>
    <row r="294" spans="1:167" ht="12.75" customHeight="1" x14ac:dyDescent="0.15">
      <c r="A294" s="25"/>
      <c r="B294" s="25"/>
      <c r="C294" s="25"/>
      <c r="D294" s="25"/>
      <c r="E294" s="25"/>
      <c r="F294" s="56"/>
      <c r="G294" s="56"/>
      <c r="H294" s="56"/>
      <c r="I294" s="56"/>
      <c r="J294" s="6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</row>
    <row r="295" spans="1:167" ht="12.75" customHeight="1" x14ac:dyDescent="0.15">
      <c r="A295" s="25"/>
      <c r="B295" s="25"/>
      <c r="C295" s="25"/>
      <c r="D295" s="25"/>
      <c r="E295" s="25"/>
      <c r="F295" s="56"/>
      <c r="G295" s="56"/>
      <c r="H295" s="56"/>
      <c r="I295" s="56"/>
      <c r="J295" s="6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</row>
    <row r="296" spans="1:167" ht="12.75" customHeight="1" x14ac:dyDescent="0.15">
      <c r="A296" s="25"/>
      <c r="B296" s="25"/>
      <c r="C296" s="25"/>
      <c r="D296" s="25"/>
      <c r="E296" s="25"/>
      <c r="F296" s="56"/>
      <c r="G296" s="56"/>
      <c r="H296" s="56"/>
      <c r="I296" s="56"/>
      <c r="J296" s="6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</row>
    <row r="297" spans="1:167" ht="12.75" customHeight="1" x14ac:dyDescent="0.15">
      <c r="A297" s="25"/>
      <c r="B297" s="25"/>
      <c r="C297" s="25"/>
      <c r="D297" s="25"/>
      <c r="E297" s="25"/>
      <c r="F297" s="56"/>
      <c r="G297" s="56"/>
      <c r="H297" s="56"/>
      <c r="I297" s="56"/>
      <c r="J297" s="6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</row>
    <row r="298" spans="1:167" ht="12.75" customHeight="1" x14ac:dyDescent="0.15">
      <c r="A298" s="25"/>
      <c r="B298" s="25"/>
      <c r="C298" s="25"/>
      <c r="D298" s="25"/>
      <c r="E298" s="25"/>
      <c r="F298" s="56"/>
      <c r="G298" s="56"/>
      <c r="H298" s="56"/>
      <c r="I298" s="56"/>
      <c r="J298" s="6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</row>
    <row r="299" spans="1:167" ht="12.75" customHeight="1" x14ac:dyDescent="0.15">
      <c r="A299" s="25"/>
      <c r="B299" s="25"/>
      <c r="C299" s="25"/>
      <c r="D299" s="25"/>
      <c r="E299" s="25"/>
      <c r="F299" s="56"/>
      <c r="G299" s="56"/>
      <c r="H299" s="56"/>
      <c r="I299" s="56"/>
      <c r="J299" s="6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</row>
    <row r="300" spans="1:167" ht="12.75" customHeight="1" x14ac:dyDescent="0.15">
      <c r="A300" s="25"/>
      <c r="B300" s="25"/>
      <c r="C300" s="25"/>
      <c r="D300" s="25"/>
      <c r="E300" s="25"/>
      <c r="F300" s="56"/>
      <c r="G300" s="56"/>
      <c r="H300" s="56"/>
      <c r="I300" s="56"/>
      <c r="J300" s="6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</row>
    <row r="301" spans="1:167" ht="12.75" customHeight="1" x14ac:dyDescent="0.15">
      <c r="A301" s="25"/>
      <c r="B301" s="25"/>
      <c r="C301" s="25"/>
      <c r="D301" s="25"/>
      <c r="E301" s="25"/>
      <c r="F301" s="56"/>
      <c r="G301" s="56"/>
      <c r="H301" s="56"/>
      <c r="I301" s="56"/>
      <c r="J301" s="6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</row>
    <row r="302" spans="1:167" ht="12.75" customHeight="1" x14ac:dyDescent="0.15">
      <c r="A302" s="25"/>
      <c r="B302" s="25"/>
      <c r="C302" s="25"/>
      <c r="D302" s="25"/>
      <c r="E302" s="25"/>
      <c r="F302" s="56"/>
      <c r="G302" s="56"/>
      <c r="H302" s="56"/>
      <c r="I302" s="56"/>
      <c r="J302" s="6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</row>
    <row r="303" spans="1:167" ht="12.75" customHeight="1" x14ac:dyDescent="0.15">
      <c r="A303" s="25"/>
      <c r="B303" s="25"/>
      <c r="C303" s="25"/>
      <c r="D303" s="25"/>
      <c r="E303" s="25"/>
      <c r="F303" s="56"/>
      <c r="G303" s="56"/>
      <c r="H303" s="56"/>
      <c r="I303" s="56"/>
      <c r="J303" s="6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</row>
    <row r="304" spans="1:167" ht="12.75" customHeight="1" x14ac:dyDescent="0.15">
      <c r="A304" s="25"/>
      <c r="B304" s="25"/>
      <c r="C304" s="25"/>
      <c r="D304" s="25"/>
      <c r="E304" s="25"/>
      <c r="F304" s="56"/>
      <c r="G304" s="56"/>
      <c r="H304" s="56"/>
      <c r="I304" s="56"/>
      <c r="J304" s="6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</row>
    <row r="305" spans="1:167" ht="12.75" customHeight="1" x14ac:dyDescent="0.15">
      <c r="A305" s="25"/>
      <c r="B305" s="25"/>
      <c r="C305" s="25"/>
      <c r="D305" s="25"/>
      <c r="E305" s="25"/>
      <c r="F305" s="56"/>
      <c r="G305" s="56"/>
      <c r="H305" s="56"/>
      <c r="I305" s="56"/>
      <c r="J305" s="6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</row>
    <row r="306" spans="1:167" ht="12.75" customHeight="1" x14ac:dyDescent="0.15">
      <c r="A306" s="25"/>
      <c r="B306" s="25"/>
      <c r="C306" s="25"/>
      <c r="D306" s="25"/>
      <c r="E306" s="25"/>
      <c r="F306" s="56"/>
      <c r="G306" s="56"/>
      <c r="H306" s="56"/>
      <c r="I306" s="56"/>
      <c r="J306" s="6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</row>
    <row r="307" spans="1:167" ht="12.75" customHeight="1" x14ac:dyDescent="0.15">
      <c r="A307" s="25"/>
      <c r="B307" s="25"/>
      <c r="C307" s="25"/>
      <c r="D307" s="25"/>
      <c r="E307" s="25"/>
      <c r="F307" s="56"/>
      <c r="G307" s="56"/>
      <c r="H307" s="56"/>
      <c r="I307" s="56"/>
      <c r="J307" s="6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</row>
    <row r="308" spans="1:167" ht="12.75" customHeight="1" x14ac:dyDescent="0.15">
      <c r="A308" s="25"/>
      <c r="B308" s="25"/>
      <c r="C308" s="25"/>
      <c r="D308" s="25"/>
      <c r="E308" s="25"/>
      <c r="F308" s="56"/>
      <c r="G308" s="56"/>
      <c r="H308" s="56"/>
      <c r="I308" s="56"/>
      <c r="J308" s="6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</row>
    <row r="309" spans="1:167" ht="12.75" customHeight="1" x14ac:dyDescent="0.15">
      <c r="A309" s="25"/>
      <c r="B309" s="25"/>
      <c r="C309" s="25"/>
      <c r="D309" s="25"/>
      <c r="E309" s="25"/>
      <c r="F309" s="56"/>
      <c r="G309" s="56"/>
      <c r="H309" s="56"/>
      <c r="I309" s="56"/>
      <c r="J309" s="6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</row>
    <row r="310" spans="1:167" ht="12.75" customHeight="1" x14ac:dyDescent="0.15">
      <c r="A310" s="25"/>
      <c r="B310" s="25"/>
      <c r="C310" s="25"/>
      <c r="D310" s="25"/>
      <c r="E310" s="25"/>
      <c r="F310" s="56"/>
      <c r="G310" s="56"/>
      <c r="H310" s="56"/>
      <c r="I310" s="56"/>
      <c r="J310" s="6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</row>
    <row r="311" spans="1:167" ht="12.75" customHeight="1" x14ac:dyDescent="0.15">
      <c r="A311" s="25"/>
      <c r="B311" s="25"/>
      <c r="C311" s="25"/>
      <c r="D311" s="25"/>
      <c r="E311" s="25"/>
      <c r="F311" s="56"/>
      <c r="G311" s="56"/>
      <c r="H311" s="56"/>
      <c r="I311" s="56"/>
      <c r="J311" s="6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</row>
    <row r="312" spans="1:167" ht="12.75" customHeight="1" x14ac:dyDescent="0.15">
      <c r="A312" s="25"/>
      <c r="B312" s="25"/>
      <c r="C312" s="25"/>
      <c r="D312" s="25"/>
      <c r="E312" s="25"/>
      <c r="F312" s="56"/>
      <c r="G312" s="56"/>
      <c r="H312" s="56"/>
      <c r="I312" s="56"/>
      <c r="J312" s="6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</row>
    <row r="313" spans="1:167" ht="12.75" customHeight="1" x14ac:dyDescent="0.15">
      <c r="A313" s="25"/>
      <c r="B313" s="25"/>
      <c r="C313" s="25"/>
      <c r="D313" s="25"/>
      <c r="E313" s="25"/>
      <c r="F313" s="56"/>
      <c r="G313" s="56"/>
      <c r="H313" s="56"/>
      <c r="I313" s="56"/>
      <c r="J313" s="6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</row>
    <row r="314" spans="1:167" ht="12.75" customHeight="1" x14ac:dyDescent="0.15">
      <c r="A314" s="25"/>
      <c r="B314" s="25"/>
      <c r="C314" s="25"/>
      <c r="D314" s="25"/>
      <c r="E314" s="25"/>
      <c r="F314" s="56"/>
      <c r="G314" s="56"/>
      <c r="H314" s="56"/>
      <c r="I314" s="56"/>
      <c r="J314" s="6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</row>
    <row r="315" spans="1:167" ht="12.75" customHeight="1" x14ac:dyDescent="0.15">
      <c r="A315" s="25"/>
      <c r="B315" s="25"/>
      <c r="C315" s="25"/>
      <c r="D315" s="25"/>
      <c r="E315" s="25"/>
      <c r="F315" s="56"/>
      <c r="G315" s="56"/>
      <c r="H315" s="56"/>
      <c r="I315" s="56"/>
      <c r="J315" s="6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</row>
    <row r="316" spans="1:167" ht="12.75" customHeight="1" x14ac:dyDescent="0.15">
      <c r="A316" s="25"/>
      <c r="B316" s="25"/>
      <c r="C316" s="25"/>
      <c r="D316" s="25"/>
      <c r="E316" s="25"/>
      <c r="F316" s="56"/>
      <c r="G316" s="56"/>
      <c r="H316" s="56"/>
      <c r="I316" s="56"/>
      <c r="J316" s="6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</row>
    <row r="317" spans="1:167" ht="12.75" customHeight="1" x14ac:dyDescent="0.15">
      <c r="A317" s="25"/>
      <c r="B317" s="25"/>
      <c r="C317" s="25"/>
      <c r="D317" s="25"/>
      <c r="E317" s="25"/>
      <c r="F317" s="56"/>
      <c r="G317" s="56"/>
      <c r="H317" s="56"/>
      <c r="I317" s="56"/>
      <c r="J317" s="6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</row>
    <row r="318" spans="1:167" ht="12.75" customHeight="1" x14ac:dyDescent="0.15">
      <c r="A318" s="25"/>
      <c r="B318" s="25"/>
      <c r="C318" s="25"/>
      <c r="D318" s="25"/>
      <c r="E318" s="25"/>
      <c r="F318" s="56"/>
      <c r="G318" s="56"/>
      <c r="H318" s="56"/>
      <c r="I318" s="56"/>
      <c r="J318" s="6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</row>
    <row r="319" spans="1:167" ht="12.75" customHeight="1" x14ac:dyDescent="0.15">
      <c r="A319" s="25"/>
      <c r="B319" s="25"/>
      <c r="C319" s="25"/>
      <c r="D319" s="25"/>
      <c r="E319" s="25"/>
      <c r="F319" s="56"/>
      <c r="G319" s="56"/>
      <c r="H319" s="56"/>
      <c r="I319" s="56"/>
      <c r="J319" s="6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</row>
    <row r="320" spans="1:167" ht="12.75" customHeight="1" x14ac:dyDescent="0.15">
      <c r="A320" s="25"/>
      <c r="B320" s="25"/>
      <c r="C320" s="25"/>
      <c r="D320" s="25"/>
      <c r="E320" s="25"/>
      <c r="F320" s="56"/>
      <c r="G320" s="56"/>
      <c r="H320" s="56"/>
      <c r="I320" s="56"/>
      <c r="J320" s="6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</row>
    <row r="321" spans="1:167" ht="12.75" customHeight="1" x14ac:dyDescent="0.15">
      <c r="A321" s="25"/>
      <c r="B321" s="25"/>
      <c r="C321" s="25"/>
      <c r="D321" s="25"/>
      <c r="E321" s="25"/>
      <c r="F321" s="56"/>
      <c r="G321" s="56"/>
      <c r="H321" s="56"/>
      <c r="I321" s="56"/>
      <c r="J321" s="6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</row>
    <row r="322" spans="1:167" ht="12.75" customHeight="1" x14ac:dyDescent="0.15">
      <c r="A322" s="25"/>
      <c r="B322" s="25"/>
      <c r="C322" s="25"/>
      <c r="D322" s="25"/>
      <c r="E322" s="25"/>
      <c r="F322" s="56"/>
      <c r="G322" s="56"/>
      <c r="H322" s="56"/>
      <c r="I322" s="56"/>
      <c r="J322" s="6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</row>
    <row r="323" spans="1:167" ht="12.75" customHeight="1" x14ac:dyDescent="0.15">
      <c r="A323" s="25"/>
      <c r="B323" s="25"/>
      <c r="C323" s="25"/>
      <c r="D323" s="25"/>
      <c r="E323" s="25"/>
      <c r="F323" s="56"/>
      <c r="G323" s="56"/>
      <c r="H323" s="56"/>
      <c r="I323" s="56"/>
      <c r="J323" s="6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</row>
    <row r="324" spans="1:167" ht="12.75" customHeight="1" x14ac:dyDescent="0.15">
      <c r="A324" s="25"/>
      <c r="B324" s="25"/>
      <c r="C324" s="25"/>
      <c r="D324" s="25"/>
      <c r="E324" s="25"/>
      <c r="F324" s="56"/>
      <c r="G324" s="56"/>
      <c r="H324" s="56"/>
      <c r="I324" s="56"/>
      <c r="J324" s="6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</row>
    <row r="325" spans="1:167" ht="12.75" customHeight="1" x14ac:dyDescent="0.15">
      <c r="A325" s="25"/>
      <c r="B325" s="25"/>
      <c r="C325" s="25"/>
      <c r="D325" s="25"/>
      <c r="E325" s="25"/>
      <c r="F325" s="56"/>
      <c r="G325" s="56"/>
      <c r="H325" s="56"/>
      <c r="I325" s="56"/>
      <c r="J325" s="6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</row>
    <row r="326" spans="1:167" ht="12.75" customHeight="1" x14ac:dyDescent="0.15">
      <c r="A326" s="25"/>
      <c r="B326" s="25"/>
      <c r="C326" s="25"/>
      <c r="D326" s="25"/>
      <c r="E326" s="25"/>
      <c r="F326" s="56"/>
      <c r="G326" s="56"/>
      <c r="H326" s="56"/>
      <c r="I326" s="56"/>
      <c r="J326" s="6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</row>
    <row r="327" spans="1:167" ht="12.75" customHeight="1" x14ac:dyDescent="0.15">
      <c r="A327" s="25"/>
      <c r="B327" s="25"/>
      <c r="C327" s="25"/>
      <c r="D327" s="25"/>
      <c r="E327" s="25"/>
      <c r="F327" s="56"/>
      <c r="G327" s="56"/>
      <c r="H327" s="56"/>
      <c r="I327" s="56"/>
      <c r="J327" s="6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</row>
    <row r="328" spans="1:167" ht="12.75" customHeight="1" x14ac:dyDescent="0.15">
      <c r="A328" s="25"/>
      <c r="B328" s="25"/>
      <c r="C328" s="25"/>
      <c r="D328" s="25"/>
      <c r="E328" s="25"/>
      <c r="F328" s="56"/>
      <c r="G328" s="56"/>
      <c r="H328" s="56"/>
      <c r="I328" s="56"/>
      <c r="J328" s="6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</row>
    <row r="329" spans="1:167" ht="12.75" customHeight="1" x14ac:dyDescent="0.15">
      <c r="A329" s="25"/>
      <c r="B329" s="25"/>
      <c r="C329" s="25"/>
      <c r="D329" s="25"/>
      <c r="E329" s="25"/>
      <c r="F329" s="56"/>
      <c r="G329" s="56"/>
      <c r="H329" s="56"/>
      <c r="I329" s="56"/>
      <c r="J329" s="6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</row>
    <row r="330" spans="1:167" ht="12.75" customHeight="1" x14ac:dyDescent="0.15">
      <c r="A330" s="25"/>
      <c r="B330" s="25"/>
      <c r="C330" s="25"/>
      <c r="D330" s="25"/>
      <c r="E330" s="25"/>
      <c r="F330" s="56"/>
      <c r="G330" s="56"/>
      <c r="H330" s="56"/>
      <c r="I330" s="56"/>
      <c r="J330" s="6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</row>
    <row r="331" spans="1:167" ht="12.75" customHeight="1" x14ac:dyDescent="0.15">
      <c r="A331" s="25"/>
      <c r="B331" s="25"/>
      <c r="C331" s="25"/>
      <c r="D331" s="25"/>
      <c r="E331" s="25"/>
      <c r="F331" s="56"/>
      <c r="G331" s="56"/>
      <c r="H331" s="56"/>
      <c r="I331" s="56"/>
      <c r="J331" s="6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</row>
    <row r="332" spans="1:167" ht="12.75" customHeight="1" x14ac:dyDescent="0.15">
      <c r="A332" s="25"/>
      <c r="B332" s="25"/>
      <c r="C332" s="25"/>
      <c r="D332" s="25"/>
      <c r="E332" s="25"/>
      <c r="F332" s="56"/>
      <c r="G332" s="56"/>
      <c r="H332" s="56"/>
      <c r="I332" s="56"/>
      <c r="J332" s="6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</row>
    <row r="333" spans="1:167" ht="12.75" customHeight="1" x14ac:dyDescent="0.15">
      <c r="A333" s="25"/>
      <c r="B333" s="25"/>
      <c r="C333" s="25"/>
      <c r="D333" s="25"/>
      <c r="E333" s="25"/>
      <c r="F333" s="56"/>
      <c r="G333" s="56"/>
      <c r="H333" s="56"/>
      <c r="I333" s="56"/>
      <c r="J333" s="6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</row>
    <row r="334" spans="1:167" ht="12.75" customHeight="1" x14ac:dyDescent="0.15">
      <c r="A334" s="25"/>
      <c r="B334" s="25"/>
      <c r="C334" s="25"/>
      <c r="D334" s="25"/>
      <c r="E334" s="25"/>
      <c r="F334" s="56"/>
      <c r="G334" s="56"/>
      <c r="H334" s="56"/>
      <c r="I334" s="56"/>
      <c r="J334" s="6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</row>
    <row r="335" spans="1:167" ht="12.75" customHeight="1" x14ac:dyDescent="0.15">
      <c r="A335" s="25"/>
      <c r="B335" s="25"/>
      <c r="C335" s="25"/>
      <c r="D335" s="25"/>
      <c r="E335" s="25"/>
      <c r="F335" s="56"/>
      <c r="G335" s="56"/>
      <c r="H335" s="56"/>
      <c r="I335" s="56"/>
      <c r="J335" s="6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</row>
    <row r="336" spans="1:167" ht="12.75" customHeight="1" x14ac:dyDescent="0.15">
      <c r="A336" s="25"/>
      <c r="B336" s="25"/>
      <c r="C336" s="25"/>
      <c r="D336" s="25"/>
      <c r="E336" s="25"/>
      <c r="F336" s="56"/>
      <c r="G336" s="56"/>
      <c r="H336" s="56"/>
      <c r="I336" s="56"/>
      <c r="J336" s="6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</row>
    <row r="337" spans="1:167" ht="12.75" customHeight="1" x14ac:dyDescent="0.15">
      <c r="A337" s="25"/>
      <c r="B337" s="25"/>
      <c r="C337" s="25"/>
      <c r="D337" s="25"/>
      <c r="E337" s="25"/>
      <c r="F337" s="56"/>
      <c r="G337" s="56"/>
      <c r="H337" s="56"/>
      <c r="I337" s="56"/>
      <c r="J337" s="6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</row>
    <row r="338" spans="1:167" ht="12.75" customHeight="1" x14ac:dyDescent="0.15">
      <c r="A338" s="25"/>
      <c r="B338" s="25"/>
      <c r="C338" s="25"/>
      <c r="D338" s="25"/>
      <c r="E338" s="25"/>
      <c r="F338" s="56"/>
      <c r="G338" s="56"/>
      <c r="H338" s="56"/>
      <c r="I338" s="56"/>
      <c r="J338" s="6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</row>
    <row r="339" spans="1:167" ht="12.75" customHeight="1" x14ac:dyDescent="0.15">
      <c r="A339" s="25"/>
      <c r="B339" s="25"/>
      <c r="C339" s="25"/>
      <c r="D339" s="25"/>
      <c r="E339" s="25"/>
      <c r="F339" s="56"/>
      <c r="G339" s="56"/>
      <c r="H339" s="56"/>
      <c r="I339" s="56"/>
      <c r="J339" s="6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</row>
    <row r="340" spans="1:167" ht="12.75" customHeight="1" x14ac:dyDescent="0.15">
      <c r="A340" s="25"/>
      <c r="B340" s="25"/>
      <c r="C340" s="25"/>
      <c r="D340" s="25"/>
      <c r="E340" s="25"/>
      <c r="F340" s="56"/>
      <c r="G340" s="56"/>
      <c r="H340" s="56"/>
      <c r="I340" s="56"/>
      <c r="J340" s="6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</row>
    <row r="341" spans="1:167" ht="12.75" customHeight="1" x14ac:dyDescent="0.15">
      <c r="A341" s="25"/>
      <c r="B341" s="25"/>
      <c r="C341" s="25"/>
      <c r="D341" s="25"/>
      <c r="E341" s="25"/>
      <c r="F341" s="56"/>
      <c r="G341" s="56"/>
      <c r="H341" s="56"/>
      <c r="I341" s="56"/>
      <c r="J341" s="6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</row>
    <row r="342" spans="1:167" ht="12.75" customHeight="1" x14ac:dyDescent="0.15">
      <c r="A342" s="25"/>
      <c r="B342" s="25"/>
      <c r="C342" s="25"/>
      <c r="D342" s="25"/>
      <c r="E342" s="25"/>
      <c r="F342" s="56"/>
      <c r="G342" s="56"/>
      <c r="H342" s="56"/>
      <c r="I342" s="56"/>
      <c r="J342" s="6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</row>
    <row r="343" spans="1:167" ht="12.75" customHeight="1" x14ac:dyDescent="0.15">
      <c r="A343" s="25"/>
      <c r="B343" s="25"/>
      <c r="C343" s="25"/>
      <c r="D343" s="25"/>
      <c r="E343" s="25"/>
      <c r="F343" s="56"/>
      <c r="G343" s="56"/>
      <c r="H343" s="56"/>
      <c r="I343" s="56"/>
      <c r="J343" s="6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</row>
    <row r="344" spans="1:167" ht="12.75" customHeight="1" x14ac:dyDescent="0.15">
      <c r="A344" s="25"/>
      <c r="B344" s="25"/>
      <c r="C344" s="25"/>
      <c r="D344" s="25"/>
      <c r="E344" s="25"/>
      <c r="F344" s="56"/>
      <c r="G344" s="56"/>
      <c r="H344" s="56"/>
      <c r="I344" s="56"/>
      <c r="J344" s="6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</row>
    <row r="345" spans="1:167" ht="12.75" customHeight="1" x14ac:dyDescent="0.15">
      <c r="A345" s="25"/>
      <c r="B345" s="25"/>
      <c r="C345" s="25"/>
      <c r="D345" s="25"/>
      <c r="E345" s="25"/>
      <c r="F345" s="56"/>
      <c r="G345" s="56"/>
      <c r="H345" s="56"/>
      <c r="I345" s="56"/>
      <c r="J345" s="6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</row>
    <row r="346" spans="1:167" ht="12.75" customHeight="1" x14ac:dyDescent="0.15">
      <c r="A346" s="25"/>
      <c r="B346" s="25"/>
      <c r="C346" s="25"/>
      <c r="D346" s="25"/>
      <c r="E346" s="25"/>
      <c r="F346" s="56"/>
      <c r="G346" s="56"/>
      <c r="H346" s="56"/>
      <c r="I346" s="56"/>
      <c r="J346" s="6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</row>
    <row r="347" spans="1:167" ht="12.75" customHeight="1" x14ac:dyDescent="0.15">
      <c r="A347" s="25"/>
      <c r="B347" s="25"/>
      <c r="C347" s="25"/>
      <c r="D347" s="25"/>
      <c r="E347" s="25"/>
      <c r="F347" s="56"/>
      <c r="G347" s="56"/>
      <c r="H347" s="56"/>
      <c r="I347" s="56"/>
      <c r="J347" s="6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</row>
    <row r="348" spans="1:167" ht="12.75" customHeight="1" x14ac:dyDescent="0.15">
      <c r="A348" s="25"/>
      <c r="B348" s="25"/>
      <c r="C348" s="25"/>
      <c r="D348" s="25"/>
      <c r="E348" s="25"/>
      <c r="F348" s="56"/>
      <c r="G348" s="56"/>
      <c r="H348" s="56"/>
      <c r="I348" s="56"/>
      <c r="J348" s="6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</row>
    <row r="349" spans="1:167" ht="12.75" customHeight="1" x14ac:dyDescent="0.15">
      <c r="A349" s="25"/>
      <c r="B349" s="25"/>
      <c r="C349" s="25"/>
      <c r="D349" s="25"/>
      <c r="E349" s="25"/>
      <c r="F349" s="56"/>
      <c r="G349" s="56"/>
      <c r="H349" s="56"/>
      <c r="I349" s="56"/>
      <c r="J349" s="6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</row>
    <row r="350" spans="1:167" ht="12.75" customHeight="1" x14ac:dyDescent="0.15">
      <c r="A350" s="25"/>
      <c r="B350" s="25"/>
      <c r="C350" s="25"/>
      <c r="D350" s="25"/>
      <c r="E350" s="25"/>
      <c r="F350" s="56"/>
      <c r="G350" s="56"/>
      <c r="H350" s="56"/>
      <c r="I350" s="56"/>
      <c r="J350" s="6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</row>
    <row r="351" spans="1:167" ht="12.75" customHeight="1" x14ac:dyDescent="0.15">
      <c r="A351" s="25"/>
      <c r="B351" s="25"/>
      <c r="C351" s="25"/>
      <c r="D351" s="25"/>
      <c r="E351" s="25"/>
      <c r="F351" s="56"/>
      <c r="G351" s="56"/>
      <c r="H351" s="56"/>
      <c r="I351" s="56"/>
      <c r="J351" s="6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</row>
    <row r="352" spans="1:167" ht="12.75" customHeight="1" x14ac:dyDescent="0.15">
      <c r="A352" s="25"/>
      <c r="B352" s="25"/>
      <c r="C352" s="25"/>
      <c r="D352" s="25"/>
      <c r="E352" s="25"/>
      <c r="F352" s="56"/>
      <c r="G352" s="56"/>
      <c r="H352" s="56"/>
      <c r="I352" s="56"/>
      <c r="J352" s="6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</row>
    <row r="353" spans="1:167" ht="12.75" customHeight="1" x14ac:dyDescent="0.15">
      <c r="A353" s="25"/>
      <c r="B353" s="25"/>
      <c r="C353" s="25"/>
      <c r="D353" s="25"/>
      <c r="E353" s="25"/>
      <c r="F353" s="56"/>
      <c r="G353" s="56"/>
      <c r="H353" s="56"/>
      <c r="I353" s="56"/>
      <c r="J353" s="6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</row>
    <row r="354" spans="1:167" ht="12.75" customHeight="1" x14ac:dyDescent="0.15">
      <c r="A354" s="25"/>
      <c r="B354" s="25"/>
      <c r="C354" s="25"/>
      <c r="D354" s="25"/>
      <c r="E354" s="25"/>
      <c r="F354" s="56"/>
      <c r="G354" s="56"/>
      <c r="H354" s="56"/>
      <c r="I354" s="56"/>
      <c r="J354" s="6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</row>
    <row r="355" spans="1:167" ht="12.75" customHeight="1" x14ac:dyDescent="0.15">
      <c r="A355" s="25"/>
      <c r="B355" s="25"/>
      <c r="C355" s="25"/>
      <c r="D355" s="25"/>
      <c r="E355" s="25"/>
      <c r="F355" s="56"/>
      <c r="G355" s="56"/>
      <c r="H355" s="56"/>
      <c r="I355" s="56"/>
      <c r="J355" s="6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</row>
    <row r="356" spans="1:167" ht="12.75" customHeight="1" x14ac:dyDescent="0.15">
      <c r="A356" s="25"/>
      <c r="B356" s="25"/>
      <c r="C356" s="25"/>
      <c r="D356" s="25"/>
      <c r="E356" s="25"/>
      <c r="F356" s="56"/>
      <c r="G356" s="56"/>
      <c r="H356" s="56"/>
      <c r="I356" s="56"/>
      <c r="J356" s="6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</row>
    <row r="357" spans="1:167" ht="12.75" customHeight="1" x14ac:dyDescent="0.15">
      <c r="A357" s="25"/>
      <c r="B357" s="25"/>
      <c r="C357" s="25"/>
      <c r="D357" s="25"/>
      <c r="E357" s="25"/>
      <c r="F357" s="56"/>
      <c r="G357" s="56"/>
      <c r="H357" s="56"/>
      <c r="I357" s="56"/>
      <c r="J357" s="6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</row>
    <row r="358" spans="1:167" ht="12.75" customHeight="1" x14ac:dyDescent="0.15">
      <c r="A358" s="25"/>
      <c r="B358" s="25"/>
      <c r="C358" s="25"/>
      <c r="D358" s="25"/>
      <c r="E358" s="25"/>
      <c r="F358" s="56"/>
      <c r="G358" s="56"/>
      <c r="H358" s="56"/>
      <c r="I358" s="56"/>
      <c r="J358" s="6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</row>
    <row r="359" spans="1:167" ht="12.75" customHeight="1" x14ac:dyDescent="0.15">
      <c r="A359" s="25"/>
      <c r="B359" s="25"/>
      <c r="C359" s="25"/>
      <c r="D359" s="25"/>
      <c r="E359" s="25"/>
      <c r="F359" s="56"/>
      <c r="G359" s="56"/>
      <c r="H359" s="56"/>
      <c r="I359" s="56"/>
      <c r="J359" s="6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</row>
    <row r="360" spans="1:167" ht="12.75" customHeight="1" x14ac:dyDescent="0.15">
      <c r="A360" s="25"/>
      <c r="B360" s="25"/>
      <c r="C360" s="25"/>
      <c r="D360" s="25"/>
      <c r="E360" s="25"/>
      <c r="F360" s="56"/>
      <c r="G360" s="56"/>
      <c r="H360" s="56"/>
      <c r="I360" s="56"/>
      <c r="J360" s="6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</row>
    <row r="361" spans="1:167" ht="12.75" customHeight="1" x14ac:dyDescent="0.15">
      <c r="A361" s="25"/>
      <c r="B361" s="25"/>
      <c r="C361" s="25"/>
      <c r="D361" s="25"/>
      <c r="E361" s="25"/>
      <c r="F361" s="56"/>
      <c r="G361" s="56"/>
      <c r="H361" s="56"/>
      <c r="I361" s="56"/>
      <c r="J361" s="6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</row>
    <row r="362" spans="1:167" ht="12.75" customHeight="1" x14ac:dyDescent="0.15">
      <c r="A362" s="25"/>
      <c r="B362" s="25"/>
      <c r="C362" s="25"/>
      <c r="D362" s="25"/>
      <c r="E362" s="25"/>
      <c r="F362" s="56"/>
      <c r="G362" s="56"/>
      <c r="H362" s="56"/>
      <c r="I362" s="56"/>
      <c r="J362" s="6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</row>
    <row r="363" spans="1:167" ht="12.75" customHeight="1" x14ac:dyDescent="0.15">
      <c r="A363" s="25"/>
      <c r="B363" s="25"/>
      <c r="C363" s="25"/>
      <c r="D363" s="25"/>
      <c r="E363" s="25"/>
      <c r="F363" s="56"/>
      <c r="G363" s="56"/>
      <c r="H363" s="56"/>
      <c r="I363" s="56"/>
      <c r="J363" s="6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</row>
    <row r="364" spans="1:167" ht="12.75" customHeight="1" x14ac:dyDescent="0.15">
      <c r="A364" s="25"/>
      <c r="B364" s="25"/>
      <c r="C364" s="25"/>
      <c r="D364" s="25"/>
      <c r="E364" s="25"/>
      <c r="F364" s="56"/>
      <c r="G364" s="56"/>
      <c r="H364" s="56"/>
      <c r="I364" s="56"/>
      <c r="J364" s="6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</row>
    <row r="365" spans="1:167" ht="12.75" customHeight="1" x14ac:dyDescent="0.15">
      <c r="A365" s="25"/>
      <c r="B365" s="25"/>
      <c r="C365" s="25"/>
      <c r="D365" s="25"/>
      <c r="E365" s="25"/>
      <c r="F365" s="56"/>
      <c r="G365" s="56"/>
      <c r="H365" s="56"/>
      <c r="I365" s="56"/>
      <c r="J365" s="6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</row>
    <row r="366" spans="1:167" ht="12.75" customHeight="1" x14ac:dyDescent="0.15">
      <c r="A366" s="25"/>
      <c r="B366" s="25"/>
      <c r="C366" s="25"/>
      <c r="D366" s="25"/>
      <c r="E366" s="25"/>
      <c r="F366" s="56"/>
      <c r="G366" s="56"/>
      <c r="H366" s="56"/>
      <c r="I366" s="56"/>
      <c r="J366" s="6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</row>
    <row r="367" spans="1:167" ht="12.75" customHeight="1" x14ac:dyDescent="0.15">
      <c r="A367" s="25"/>
      <c r="B367" s="25"/>
      <c r="C367" s="25"/>
      <c r="D367" s="25"/>
      <c r="E367" s="25"/>
      <c r="F367" s="56"/>
      <c r="G367" s="56"/>
      <c r="H367" s="56"/>
      <c r="I367" s="56"/>
      <c r="J367" s="6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</row>
    <row r="368" spans="1:167" ht="12.75" customHeight="1" x14ac:dyDescent="0.15">
      <c r="A368" s="25"/>
      <c r="B368" s="25"/>
      <c r="C368" s="25"/>
      <c r="D368" s="25"/>
      <c r="E368" s="25"/>
      <c r="F368" s="56"/>
      <c r="G368" s="56"/>
      <c r="H368" s="56"/>
      <c r="I368" s="56"/>
      <c r="J368" s="6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</row>
    <row r="369" spans="1:167" ht="12.75" customHeight="1" x14ac:dyDescent="0.15">
      <c r="A369" s="25"/>
      <c r="B369" s="25"/>
      <c r="C369" s="25"/>
      <c r="D369" s="25"/>
      <c r="E369" s="25"/>
      <c r="F369" s="56"/>
      <c r="G369" s="56"/>
      <c r="H369" s="56"/>
      <c r="I369" s="56"/>
      <c r="J369" s="6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</row>
    <row r="370" spans="1:167" ht="12.75" customHeight="1" x14ac:dyDescent="0.15">
      <c r="A370" s="25"/>
      <c r="B370" s="25"/>
      <c r="C370" s="25"/>
      <c r="D370" s="25"/>
      <c r="E370" s="25"/>
      <c r="F370" s="56"/>
      <c r="G370" s="56"/>
      <c r="H370" s="56"/>
      <c r="I370" s="56"/>
      <c r="J370" s="6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</row>
    <row r="371" spans="1:167" ht="12.75" customHeight="1" x14ac:dyDescent="0.15">
      <c r="A371" s="25"/>
      <c r="B371" s="25"/>
      <c r="C371" s="25"/>
      <c r="D371" s="25"/>
      <c r="E371" s="25"/>
      <c r="F371" s="56"/>
      <c r="G371" s="56"/>
      <c r="H371" s="56"/>
      <c r="I371" s="56"/>
      <c r="J371" s="6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</row>
    <row r="372" spans="1:167" ht="12.75" customHeight="1" x14ac:dyDescent="0.15">
      <c r="A372" s="25"/>
      <c r="B372" s="25"/>
      <c r="C372" s="25"/>
      <c r="D372" s="25"/>
      <c r="E372" s="25"/>
      <c r="F372" s="56"/>
      <c r="G372" s="56"/>
      <c r="H372" s="56"/>
      <c r="I372" s="56"/>
      <c r="J372" s="6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</row>
    <row r="373" spans="1:167" ht="12.75" customHeight="1" x14ac:dyDescent="0.15">
      <c r="A373" s="25"/>
      <c r="B373" s="25"/>
      <c r="C373" s="25"/>
      <c r="D373" s="25"/>
      <c r="E373" s="25"/>
      <c r="F373" s="56"/>
      <c r="G373" s="56"/>
      <c r="H373" s="56"/>
      <c r="I373" s="56"/>
      <c r="J373" s="6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</row>
    <row r="374" spans="1:167" ht="12.75" customHeight="1" x14ac:dyDescent="0.15">
      <c r="A374" s="25"/>
      <c r="B374" s="25"/>
      <c r="C374" s="25"/>
      <c r="D374" s="25"/>
      <c r="E374" s="25"/>
      <c r="F374" s="56"/>
      <c r="G374" s="56"/>
      <c r="H374" s="56"/>
      <c r="I374" s="56"/>
      <c r="J374" s="6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</row>
    <row r="375" spans="1:167" ht="12.75" customHeight="1" x14ac:dyDescent="0.15">
      <c r="A375" s="25"/>
      <c r="B375" s="25"/>
      <c r="C375" s="25"/>
      <c r="D375" s="25"/>
      <c r="E375" s="25"/>
      <c r="F375" s="56"/>
      <c r="G375" s="56"/>
      <c r="H375" s="56"/>
      <c r="I375" s="56"/>
      <c r="J375" s="6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</row>
    <row r="376" spans="1:167" ht="12.75" customHeight="1" x14ac:dyDescent="0.15">
      <c r="A376" s="25"/>
      <c r="B376" s="25"/>
      <c r="C376" s="25"/>
      <c r="D376" s="25"/>
      <c r="E376" s="25"/>
      <c r="F376" s="56"/>
      <c r="G376" s="56"/>
      <c r="H376" s="56"/>
      <c r="I376" s="56"/>
      <c r="J376" s="6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</row>
    <row r="377" spans="1:167" ht="12.75" customHeight="1" x14ac:dyDescent="0.15">
      <c r="A377" s="25"/>
      <c r="B377" s="25"/>
      <c r="C377" s="25"/>
      <c r="D377" s="25"/>
      <c r="E377" s="25"/>
      <c r="F377" s="56"/>
      <c r="G377" s="56"/>
      <c r="H377" s="56"/>
      <c r="I377" s="56"/>
      <c r="J377" s="6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</row>
    <row r="378" spans="1:167" ht="12.75" customHeight="1" x14ac:dyDescent="0.15">
      <c r="A378" s="25"/>
      <c r="B378" s="25"/>
      <c r="C378" s="25"/>
      <c r="D378" s="25"/>
      <c r="E378" s="25"/>
      <c r="F378" s="56"/>
      <c r="G378" s="56"/>
      <c r="H378" s="56"/>
      <c r="I378" s="56"/>
      <c r="J378" s="6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</row>
    <row r="379" spans="1:167" ht="12.75" customHeight="1" x14ac:dyDescent="0.15">
      <c r="A379" s="25"/>
      <c r="B379" s="25"/>
      <c r="C379" s="25"/>
      <c r="D379" s="25"/>
      <c r="E379" s="25"/>
      <c r="F379" s="56"/>
      <c r="G379" s="56"/>
      <c r="H379" s="56"/>
      <c r="I379" s="56"/>
      <c r="J379" s="6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</row>
    <row r="380" spans="1:167" ht="12.75" customHeight="1" x14ac:dyDescent="0.15">
      <c r="A380" s="25"/>
      <c r="B380" s="25"/>
      <c r="C380" s="25"/>
      <c r="D380" s="25"/>
      <c r="E380" s="25"/>
      <c r="F380" s="56"/>
      <c r="G380" s="56"/>
      <c r="H380" s="56"/>
      <c r="I380" s="56"/>
      <c r="J380" s="6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</row>
    <row r="381" spans="1:167" ht="12.75" customHeight="1" x14ac:dyDescent="0.15">
      <c r="A381" s="25"/>
      <c r="B381" s="25"/>
      <c r="C381" s="25"/>
      <c r="D381" s="25"/>
      <c r="E381" s="25"/>
      <c r="F381" s="56"/>
      <c r="G381" s="56"/>
      <c r="H381" s="56"/>
      <c r="I381" s="56"/>
      <c r="J381" s="6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</row>
    <row r="382" spans="1:167" ht="12.75" customHeight="1" x14ac:dyDescent="0.15">
      <c r="A382" s="25"/>
      <c r="B382" s="25"/>
      <c r="C382" s="25"/>
      <c r="D382" s="25"/>
      <c r="E382" s="25"/>
      <c r="F382" s="56"/>
      <c r="G382" s="56"/>
      <c r="H382" s="56"/>
      <c r="I382" s="56"/>
      <c r="J382" s="6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</row>
    <row r="383" spans="1:167" ht="12.75" customHeight="1" x14ac:dyDescent="0.15">
      <c r="A383" s="25"/>
      <c r="B383" s="25"/>
      <c r="C383" s="25"/>
      <c r="D383" s="25"/>
      <c r="E383" s="25"/>
      <c r="F383" s="56"/>
      <c r="G383" s="56"/>
      <c r="H383" s="56"/>
      <c r="I383" s="56"/>
      <c r="J383" s="6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</row>
    <row r="384" spans="1:167" ht="12.75" customHeight="1" x14ac:dyDescent="0.15">
      <c r="A384" s="25"/>
      <c r="B384" s="25"/>
      <c r="C384" s="25"/>
      <c r="D384" s="25"/>
      <c r="E384" s="25"/>
      <c r="F384" s="56"/>
      <c r="G384" s="56"/>
      <c r="H384" s="56"/>
      <c r="I384" s="56"/>
      <c r="J384" s="6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</row>
    <row r="385" spans="1:167" ht="12.75" customHeight="1" x14ac:dyDescent="0.15">
      <c r="A385" s="25"/>
      <c r="B385" s="25"/>
      <c r="C385" s="25"/>
      <c r="D385" s="25"/>
      <c r="E385" s="25"/>
      <c r="F385" s="56"/>
      <c r="G385" s="56"/>
      <c r="H385" s="56"/>
      <c r="I385" s="56"/>
      <c r="J385" s="6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</row>
    <row r="386" spans="1:167" ht="12.75" customHeight="1" x14ac:dyDescent="0.15">
      <c r="A386" s="25"/>
      <c r="B386" s="25"/>
      <c r="C386" s="25"/>
      <c r="D386" s="25"/>
      <c r="E386" s="25"/>
      <c r="F386" s="56"/>
      <c r="G386" s="56"/>
      <c r="H386" s="56"/>
      <c r="I386" s="56"/>
      <c r="J386" s="6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</row>
    <row r="387" spans="1:167" ht="12.75" customHeight="1" x14ac:dyDescent="0.15">
      <c r="A387" s="25"/>
      <c r="B387" s="25"/>
      <c r="C387" s="25"/>
      <c r="D387" s="25"/>
      <c r="E387" s="25"/>
      <c r="F387" s="56"/>
      <c r="G387" s="56"/>
      <c r="H387" s="56"/>
      <c r="I387" s="56"/>
      <c r="J387" s="6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</row>
    <row r="388" spans="1:167" ht="12.75" customHeight="1" x14ac:dyDescent="0.15">
      <c r="A388" s="25"/>
      <c r="B388" s="25"/>
      <c r="C388" s="25"/>
      <c r="D388" s="25"/>
      <c r="E388" s="25"/>
      <c r="F388" s="56"/>
      <c r="G388" s="56"/>
      <c r="H388" s="56"/>
      <c r="I388" s="56"/>
      <c r="J388" s="6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</row>
    <row r="389" spans="1:167" ht="12.75" customHeight="1" x14ac:dyDescent="0.15">
      <c r="A389" s="25"/>
      <c r="B389" s="25"/>
      <c r="C389" s="25"/>
      <c r="D389" s="25"/>
      <c r="E389" s="25"/>
      <c r="F389" s="56"/>
      <c r="G389" s="56"/>
      <c r="H389" s="56"/>
      <c r="I389" s="56"/>
      <c r="J389" s="6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</row>
    <row r="390" spans="1:167" ht="12.75" customHeight="1" x14ac:dyDescent="0.15">
      <c r="A390" s="25"/>
      <c r="B390" s="25"/>
      <c r="C390" s="25"/>
      <c r="D390" s="25"/>
      <c r="E390" s="25"/>
      <c r="F390" s="56"/>
      <c r="G390" s="56"/>
      <c r="H390" s="56"/>
      <c r="I390" s="56"/>
      <c r="J390" s="6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</row>
    <row r="391" spans="1:167" ht="12.75" customHeight="1" x14ac:dyDescent="0.15">
      <c r="A391" s="25"/>
      <c r="B391" s="25"/>
      <c r="C391" s="25"/>
      <c r="D391" s="25"/>
      <c r="E391" s="25"/>
      <c r="F391" s="56"/>
      <c r="G391" s="56"/>
      <c r="H391" s="56"/>
      <c r="I391" s="56"/>
      <c r="J391" s="6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</row>
    <row r="392" spans="1:167" ht="12.75" customHeight="1" x14ac:dyDescent="0.15">
      <c r="A392" s="25"/>
      <c r="B392" s="25"/>
      <c r="C392" s="25"/>
      <c r="D392" s="25"/>
      <c r="E392" s="25"/>
      <c r="F392" s="56"/>
      <c r="G392" s="56"/>
      <c r="H392" s="56"/>
      <c r="I392" s="56"/>
      <c r="J392" s="6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</row>
    <row r="393" spans="1:167" ht="12.75" customHeight="1" x14ac:dyDescent="0.15">
      <c r="A393" s="25"/>
      <c r="B393" s="25"/>
      <c r="C393" s="25"/>
      <c r="D393" s="25"/>
      <c r="E393" s="25"/>
      <c r="F393" s="56"/>
      <c r="G393" s="56"/>
      <c r="H393" s="56"/>
      <c r="I393" s="56"/>
      <c r="J393" s="6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</row>
    <row r="394" spans="1:167" ht="12.75" customHeight="1" x14ac:dyDescent="0.15">
      <c r="A394" s="25"/>
      <c r="B394" s="25"/>
      <c r="C394" s="25"/>
      <c r="D394" s="25"/>
      <c r="E394" s="25"/>
      <c r="F394" s="56"/>
      <c r="G394" s="56"/>
      <c r="H394" s="56"/>
      <c r="I394" s="56"/>
      <c r="J394" s="6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</row>
    <row r="395" spans="1:167" ht="12.75" customHeight="1" x14ac:dyDescent="0.15">
      <c r="A395" s="25"/>
      <c r="B395" s="25"/>
      <c r="C395" s="25"/>
      <c r="D395" s="25"/>
      <c r="E395" s="25"/>
      <c r="F395" s="56"/>
      <c r="G395" s="56"/>
      <c r="H395" s="56"/>
      <c r="I395" s="56"/>
      <c r="J395" s="6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</row>
    <row r="396" spans="1:167" ht="12.75" customHeight="1" x14ac:dyDescent="0.15">
      <c r="A396" s="25"/>
      <c r="B396" s="25"/>
      <c r="C396" s="25"/>
      <c r="D396" s="25"/>
      <c r="E396" s="25"/>
      <c r="F396" s="56"/>
      <c r="G396" s="56"/>
      <c r="H396" s="56"/>
      <c r="I396" s="56"/>
      <c r="J396" s="6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</row>
    <row r="397" spans="1:167" ht="12.75" customHeight="1" x14ac:dyDescent="0.15">
      <c r="A397" s="25"/>
      <c r="B397" s="25"/>
      <c r="C397" s="25"/>
      <c r="D397" s="25"/>
      <c r="E397" s="25"/>
      <c r="F397" s="56"/>
      <c r="G397" s="56"/>
      <c r="H397" s="56"/>
      <c r="I397" s="56"/>
      <c r="J397" s="6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</row>
    <row r="398" spans="1:167" ht="12.75" customHeight="1" x14ac:dyDescent="0.15">
      <c r="A398" s="25"/>
      <c r="B398" s="25"/>
      <c r="C398" s="25"/>
      <c r="D398" s="25"/>
      <c r="E398" s="25"/>
      <c r="F398" s="56"/>
      <c r="G398" s="56"/>
      <c r="H398" s="56"/>
      <c r="I398" s="56"/>
      <c r="J398" s="6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</row>
    <row r="399" spans="1:167" ht="12.75" customHeight="1" x14ac:dyDescent="0.15">
      <c r="A399" s="25"/>
      <c r="B399" s="25"/>
      <c r="C399" s="25"/>
      <c r="D399" s="25"/>
      <c r="E399" s="25"/>
      <c r="F399" s="56"/>
      <c r="G399" s="56"/>
      <c r="H399" s="56"/>
      <c r="I399" s="56"/>
      <c r="J399" s="6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</row>
    <row r="400" spans="1:167" ht="12.75" customHeight="1" x14ac:dyDescent="0.15">
      <c r="A400" s="25"/>
      <c r="B400" s="25"/>
      <c r="C400" s="25"/>
      <c r="D400" s="25"/>
      <c r="E400" s="25"/>
      <c r="F400" s="56"/>
      <c r="G400" s="56"/>
      <c r="H400" s="56"/>
      <c r="I400" s="56"/>
      <c r="J400" s="6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</row>
    <row r="401" spans="1:167" ht="12.75" customHeight="1" x14ac:dyDescent="0.15">
      <c r="A401" s="25"/>
      <c r="B401" s="25"/>
      <c r="C401" s="25"/>
      <c r="D401" s="25"/>
      <c r="E401" s="25"/>
      <c r="F401" s="56"/>
      <c r="G401" s="56"/>
      <c r="H401" s="56"/>
      <c r="I401" s="56"/>
      <c r="J401" s="6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</row>
    <row r="402" spans="1:167" ht="12.75" customHeight="1" x14ac:dyDescent="0.15">
      <c r="A402" s="25"/>
      <c r="B402" s="25"/>
      <c r="C402" s="25"/>
      <c r="D402" s="25"/>
      <c r="E402" s="25"/>
      <c r="F402" s="56"/>
      <c r="G402" s="56"/>
      <c r="H402" s="56"/>
      <c r="I402" s="56"/>
      <c r="J402" s="6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</row>
    <row r="403" spans="1:167" ht="12.75" customHeight="1" x14ac:dyDescent="0.15">
      <c r="A403" s="25"/>
      <c r="B403" s="25"/>
      <c r="C403" s="25"/>
      <c r="D403" s="25"/>
      <c r="E403" s="25"/>
      <c r="F403" s="56"/>
      <c r="G403" s="56"/>
      <c r="H403" s="56"/>
      <c r="I403" s="56"/>
      <c r="J403" s="6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</row>
    <row r="404" spans="1:167" ht="12.75" customHeight="1" x14ac:dyDescent="0.15">
      <c r="A404" s="25"/>
      <c r="B404" s="25"/>
      <c r="C404" s="25"/>
      <c r="D404" s="25"/>
      <c r="E404" s="25"/>
      <c r="F404" s="56"/>
      <c r="G404" s="56"/>
      <c r="H404" s="56"/>
      <c r="I404" s="56"/>
      <c r="J404" s="6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</row>
    <row r="405" spans="1:167" ht="12.75" customHeight="1" x14ac:dyDescent="0.15">
      <c r="A405" s="25"/>
      <c r="B405" s="25"/>
      <c r="C405" s="25"/>
      <c r="D405" s="25"/>
      <c r="E405" s="25"/>
      <c r="F405" s="56"/>
      <c r="G405" s="56"/>
      <c r="H405" s="56"/>
      <c r="I405" s="56"/>
      <c r="J405" s="6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</row>
    <row r="406" spans="1:167" ht="12.75" customHeight="1" x14ac:dyDescent="0.15">
      <c r="A406" s="25"/>
      <c r="B406" s="25"/>
      <c r="C406" s="25"/>
      <c r="D406" s="25"/>
      <c r="E406" s="25"/>
      <c r="F406" s="56"/>
      <c r="G406" s="56"/>
      <c r="H406" s="56"/>
      <c r="I406" s="56"/>
      <c r="J406" s="6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</row>
    <row r="407" spans="1:167" ht="12.75" customHeight="1" x14ac:dyDescent="0.15">
      <c r="A407" s="25"/>
      <c r="B407" s="25"/>
      <c r="C407" s="25"/>
      <c r="D407" s="25"/>
      <c r="E407" s="25"/>
      <c r="F407" s="56"/>
      <c r="G407" s="56"/>
      <c r="H407" s="56"/>
      <c r="I407" s="56"/>
      <c r="J407" s="6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</row>
    <row r="408" spans="1:167" ht="12.75" customHeight="1" x14ac:dyDescent="0.15">
      <c r="A408" s="25"/>
      <c r="B408" s="25"/>
      <c r="C408" s="25"/>
      <c r="D408" s="25"/>
      <c r="E408" s="25"/>
      <c r="F408" s="56"/>
      <c r="G408" s="56"/>
      <c r="H408" s="56"/>
      <c r="I408" s="56"/>
      <c r="J408" s="6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</row>
    <row r="409" spans="1:167" ht="12.75" customHeight="1" x14ac:dyDescent="0.15">
      <c r="A409" s="25"/>
      <c r="B409" s="25"/>
      <c r="C409" s="25"/>
      <c r="D409" s="25"/>
      <c r="E409" s="25"/>
      <c r="F409" s="56"/>
      <c r="G409" s="56"/>
      <c r="H409" s="56"/>
      <c r="I409" s="56"/>
      <c r="J409" s="6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</row>
    <row r="410" spans="1:167" ht="12.75" customHeight="1" x14ac:dyDescent="0.15">
      <c r="A410" s="25"/>
      <c r="B410" s="25"/>
      <c r="C410" s="25"/>
      <c r="D410" s="25"/>
      <c r="E410" s="25"/>
      <c r="F410" s="56"/>
      <c r="G410" s="56"/>
      <c r="H410" s="56"/>
      <c r="I410" s="56"/>
      <c r="J410" s="6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</row>
    <row r="411" spans="1:167" ht="12.75" customHeight="1" x14ac:dyDescent="0.15">
      <c r="A411" s="25"/>
      <c r="B411" s="25"/>
      <c r="C411" s="25"/>
      <c r="D411" s="25"/>
      <c r="E411" s="25"/>
      <c r="F411" s="56"/>
      <c r="G411" s="56"/>
      <c r="H411" s="56"/>
      <c r="I411" s="56"/>
      <c r="J411" s="6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</row>
    <row r="412" spans="1:167" ht="12.75" customHeight="1" x14ac:dyDescent="0.15">
      <c r="A412" s="25"/>
      <c r="B412" s="25"/>
      <c r="C412" s="25"/>
      <c r="D412" s="25"/>
      <c r="E412" s="25"/>
      <c r="F412" s="56"/>
      <c r="G412" s="56"/>
      <c r="H412" s="56"/>
      <c r="I412" s="56"/>
      <c r="J412" s="6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</row>
    <row r="413" spans="1:167" ht="12.75" customHeight="1" x14ac:dyDescent="0.15">
      <c r="A413" s="25"/>
      <c r="B413" s="25"/>
      <c r="C413" s="25"/>
      <c r="D413" s="25"/>
      <c r="E413" s="25"/>
      <c r="F413" s="56"/>
      <c r="G413" s="56"/>
      <c r="H413" s="56"/>
      <c r="I413" s="56"/>
      <c r="J413" s="6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</row>
    <row r="414" spans="1:167" ht="12.75" customHeight="1" x14ac:dyDescent="0.15">
      <c r="A414" s="25"/>
      <c r="B414" s="25"/>
      <c r="C414" s="25"/>
      <c r="D414" s="25"/>
      <c r="E414" s="25"/>
      <c r="F414" s="56"/>
      <c r="G414" s="56"/>
      <c r="H414" s="56"/>
      <c r="I414" s="56"/>
      <c r="J414" s="6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</row>
    <row r="415" spans="1:167" ht="12.75" customHeight="1" x14ac:dyDescent="0.15">
      <c r="A415" s="25"/>
      <c r="B415" s="25"/>
      <c r="C415" s="25"/>
      <c r="D415" s="25"/>
      <c r="E415" s="25"/>
      <c r="F415" s="56"/>
      <c r="G415" s="56"/>
      <c r="H415" s="56"/>
      <c r="I415" s="56"/>
      <c r="J415" s="6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</row>
    <row r="416" spans="1:167" ht="12.75" customHeight="1" x14ac:dyDescent="0.15">
      <c r="A416" s="25"/>
      <c r="B416" s="25"/>
      <c r="C416" s="25"/>
      <c r="D416" s="25"/>
      <c r="E416" s="25"/>
      <c r="F416" s="56"/>
      <c r="G416" s="56"/>
      <c r="H416" s="56"/>
      <c r="I416" s="56"/>
      <c r="J416" s="6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</row>
    <row r="417" spans="1:167" ht="12.75" customHeight="1" x14ac:dyDescent="0.15">
      <c r="A417" s="25"/>
      <c r="B417" s="25"/>
      <c r="C417" s="25"/>
      <c r="D417" s="25"/>
      <c r="E417" s="25"/>
      <c r="F417" s="56"/>
      <c r="G417" s="56"/>
      <c r="H417" s="56"/>
      <c r="I417" s="56"/>
      <c r="J417" s="6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</row>
    <row r="418" spans="1:167" ht="12.75" customHeight="1" x14ac:dyDescent="0.15">
      <c r="A418" s="25"/>
      <c r="B418" s="25"/>
      <c r="C418" s="25"/>
      <c r="D418" s="25"/>
      <c r="E418" s="25"/>
      <c r="F418" s="56"/>
      <c r="G418" s="56"/>
      <c r="H418" s="56"/>
      <c r="I418" s="56"/>
      <c r="J418" s="6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</row>
    <row r="419" spans="1:167" ht="12.75" customHeight="1" x14ac:dyDescent="0.15">
      <c r="A419" s="25"/>
      <c r="B419" s="25"/>
      <c r="C419" s="25"/>
      <c r="D419" s="25"/>
      <c r="E419" s="25"/>
      <c r="F419" s="56"/>
      <c r="G419" s="56"/>
      <c r="H419" s="56"/>
      <c r="I419" s="56"/>
      <c r="J419" s="6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</row>
    <row r="420" spans="1:167" ht="12.75" customHeight="1" x14ac:dyDescent="0.15">
      <c r="A420" s="25"/>
      <c r="B420" s="25"/>
      <c r="C420" s="25"/>
      <c r="D420" s="25"/>
      <c r="E420" s="25"/>
      <c r="F420" s="56"/>
      <c r="G420" s="56"/>
      <c r="H420" s="56"/>
      <c r="I420" s="56"/>
      <c r="J420" s="6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</row>
    <row r="421" spans="1:167" ht="12.75" customHeight="1" x14ac:dyDescent="0.15">
      <c r="A421" s="25"/>
      <c r="B421" s="25"/>
      <c r="C421" s="25"/>
      <c r="D421" s="25"/>
      <c r="E421" s="25"/>
      <c r="F421" s="56"/>
      <c r="G421" s="56"/>
      <c r="H421" s="56"/>
      <c r="I421" s="56"/>
      <c r="J421" s="6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</row>
    <row r="422" spans="1:167" ht="12.75" customHeight="1" x14ac:dyDescent="0.15">
      <c r="A422" s="25"/>
      <c r="B422" s="25"/>
      <c r="C422" s="25"/>
      <c r="D422" s="25"/>
      <c r="E422" s="25"/>
      <c r="F422" s="56"/>
      <c r="G422" s="56"/>
      <c r="H422" s="56"/>
      <c r="I422" s="56"/>
      <c r="J422" s="6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</row>
    <row r="423" spans="1:167" ht="12.75" customHeight="1" x14ac:dyDescent="0.15">
      <c r="A423" s="25"/>
      <c r="B423" s="25"/>
      <c r="C423" s="25"/>
      <c r="D423" s="25"/>
      <c r="E423" s="25"/>
      <c r="F423" s="56"/>
      <c r="G423" s="56"/>
      <c r="H423" s="56"/>
      <c r="I423" s="56"/>
      <c r="J423" s="6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</row>
    <row r="424" spans="1:167" ht="12.75" customHeight="1" x14ac:dyDescent="0.15">
      <c r="A424" s="25"/>
      <c r="B424" s="25"/>
      <c r="C424" s="25"/>
      <c r="D424" s="25"/>
      <c r="E424" s="25"/>
      <c r="F424" s="56"/>
      <c r="G424" s="56"/>
      <c r="H424" s="56"/>
      <c r="I424" s="56"/>
      <c r="J424" s="6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</row>
    <row r="425" spans="1:167" ht="12.75" customHeight="1" x14ac:dyDescent="0.15">
      <c r="A425" s="25"/>
      <c r="B425" s="25"/>
      <c r="C425" s="25"/>
      <c r="D425" s="25"/>
      <c r="E425" s="25"/>
      <c r="F425" s="56"/>
      <c r="G425" s="56"/>
      <c r="H425" s="56"/>
      <c r="I425" s="56"/>
      <c r="J425" s="6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</row>
    <row r="426" spans="1:167" ht="12.75" customHeight="1" x14ac:dyDescent="0.15">
      <c r="A426" s="25"/>
      <c r="B426" s="25"/>
      <c r="C426" s="25"/>
      <c r="D426" s="25"/>
      <c r="E426" s="25"/>
      <c r="F426" s="56"/>
      <c r="G426" s="56"/>
      <c r="H426" s="56"/>
      <c r="I426" s="56"/>
      <c r="J426" s="6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</row>
    <row r="427" spans="1:167" ht="12.75" customHeight="1" x14ac:dyDescent="0.15">
      <c r="A427" s="25"/>
      <c r="B427" s="25"/>
      <c r="C427" s="25"/>
      <c r="D427" s="25"/>
      <c r="E427" s="25"/>
      <c r="F427" s="56"/>
      <c r="G427" s="56"/>
      <c r="H427" s="56"/>
      <c r="I427" s="56"/>
      <c r="J427" s="6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</row>
    <row r="428" spans="1:167" ht="12.75" customHeight="1" x14ac:dyDescent="0.15">
      <c r="A428" s="25"/>
      <c r="B428" s="25"/>
      <c r="C428" s="25"/>
      <c r="D428" s="25"/>
      <c r="E428" s="25"/>
      <c r="F428" s="56"/>
      <c r="G428" s="56"/>
      <c r="H428" s="56"/>
      <c r="I428" s="56"/>
      <c r="J428" s="6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</row>
    <row r="429" spans="1:167" ht="12.75" customHeight="1" x14ac:dyDescent="0.15">
      <c r="A429" s="25"/>
      <c r="B429" s="25"/>
      <c r="C429" s="25"/>
      <c r="D429" s="25"/>
      <c r="E429" s="25"/>
      <c r="F429" s="56"/>
      <c r="G429" s="56"/>
      <c r="H429" s="56"/>
      <c r="I429" s="56"/>
      <c r="J429" s="6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</row>
    <row r="430" spans="1:167" ht="12.75" customHeight="1" x14ac:dyDescent="0.15">
      <c r="A430" s="25"/>
      <c r="B430" s="25"/>
      <c r="C430" s="25"/>
      <c r="D430" s="25"/>
      <c r="E430" s="25"/>
      <c r="F430" s="56"/>
      <c r="G430" s="56"/>
      <c r="H430" s="56"/>
      <c r="I430" s="56"/>
      <c r="J430" s="6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</row>
    <row r="431" spans="1:167" ht="12.75" customHeight="1" x14ac:dyDescent="0.15">
      <c r="A431" s="25"/>
      <c r="B431" s="25"/>
      <c r="C431" s="25"/>
      <c r="D431" s="25"/>
      <c r="E431" s="25"/>
      <c r="F431" s="56"/>
      <c r="G431" s="56"/>
      <c r="H431" s="56"/>
      <c r="I431" s="56"/>
      <c r="J431" s="6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</row>
    <row r="432" spans="1:167" ht="12.75" customHeight="1" x14ac:dyDescent="0.15">
      <c r="A432" s="25"/>
      <c r="B432" s="25"/>
      <c r="C432" s="25"/>
      <c r="D432" s="25"/>
      <c r="E432" s="25"/>
      <c r="F432" s="56"/>
      <c r="G432" s="56"/>
      <c r="H432" s="56"/>
      <c r="I432" s="56"/>
      <c r="J432" s="6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</row>
    <row r="433" spans="1:167" ht="12.75" customHeight="1" x14ac:dyDescent="0.15">
      <c r="A433" s="25"/>
      <c r="B433" s="25"/>
      <c r="C433" s="25"/>
      <c r="D433" s="25"/>
      <c r="E433" s="25"/>
      <c r="F433" s="56"/>
      <c r="G433" s="56"/>
      <c r="H433" s="56"/>
      <c r="I433" s="56"/>
      <c r="J433" s="6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</row>
    <row r="434" spans="1:167" ht="12.75" customHeight="1" x14ac:dyDescent="0.15">
      <c r="A434" s="25"/>
      <c r="B434" s="25"/>
      <c r="C434" s="25"/>
      <c r="D434" s="25"/>
      <c r="E434" s="25"/>
      <c r="F434" s="56"/>
      <c r="G434" s="56"/>
      <c r="H434" s="56"/>
      <c r="I434" s="56"/>
      <c r="J434" s="6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</row>
    <row r="435" spans="1:167" ht="12.75" customHeight="1" x14ac:dyDescent="0.15">
      <c r="A435" s="25"/>
      <c r="B435" s="25"/>
      <c r="C435" s="25"/>
      <c r="D435" s="25"/>
      <c r="E435" s="25"/>
      <c r="F435" s="56"/>
      <c r="G435" s="56"/>
      <c r="H435" s="56"/>
      <c r="I435" s="56"/>
      <c r="J435" s="6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</row>
    <row r="436" spans="1:167" ht="12.75" customHeight="1" x14ac:dyDescent="0.15">
      <c r="A436" s="25"/>
      <c r="B436" s="25"/>
      <c r="C436" s="25"/>
      <c r="D436" s="25"/>
      <c r="E436" s="25"/>
      <c r="F436" s="56"/>
      <c r="G436" s="56"/>
      <c r="H436" s="56"/>
      <c r="I436" s="56"/>
      <c r="J436" s="6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</row>
    <row r="437" spans="1:167" ht="12.75" customHeight="1" x14ac:dyDescent="0.15">
      <c r="A437" s="25"/>
      <c r="B437" s="25"/>
      <c r="C437" s="25"/>
      <c r="D437" s="25"/>
      <c r="E437" s="25"/>
      <c r="F437" s="56"/>
      <c r="G437" s="56"/>
      <c r="H437" s="56"/>
      <c r="I437" s="56"/>
      <c r="J437" s="6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</row>
    <row r="438" spans="1:167" ht="12.75" customHeight="1" x14ac:dyDescent="0.15">
      <c r="A438" s="25"/>
      <c r="B438" s="25"/>
      <c r="C438" s="25"/>
      <c r="D438" s="25"/>
      <c r="E438" s="25"/>
      <c r="F438" s="56"/>
      <c r="G438" s="56"/>
      <c r="H438" s="56"/>
      <c r="I438" s="56"/>
      <c r="J438" s="6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</row>
    <row r="439" spans="1:167" ht="12.75" customHeight="1" x14ac:dyDescent="0.15">
      <c r="A439" s="25"/>
      <c r="B439" s="25"/>
      <c r="C439" s="25"/>
      <c r="D439" s="25"/>
      <c r="E439" s="25"/>
      <c r="F439" s="56"/>
      <c r="G439" s="56"/>
      <c r="H439" s="56"/>
      <c r="I439" s="56"/>
      <c r="J439" s="6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</row>
    <row r="440" spans="1:167" ht="12.75" customHeight="1" x14ac:dyDescent="0.15">
      <c r="A440" s="25"/>
      <c r="B440" s="25"/>
      <c r="C440" s="25"/>
      <c r="D440" s="25"/>
      <c r="E440" s="25"/>
      <c r="F440" s="56"/>
      <c r="G440" s="56"/>
      <c r="H440" s="56"/>
      <c r="I440" s="56"/>
      <c r="J440" s="6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</row>
    <row r="441" spans="1:167" ht="12.75" customHeight="1" x14ac:dyDescent="0.15">
      <c r="A441" s="25"/>
      <c r="B441" s="25"/>
      <c r="C441" s="25"/>
      <c r="D441" s="25"/>
      <c r="E441" s="25"/>
      <c r="F441" s="56"/>
      <c r="G441" s="56"/>
      <c r="H441" s="56"/>
      <c r="I441" s="56"/>
      <c r="J441" s="6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</row>
    <row r="442" spans="1:167" ht="12.75" customHeight="1" x14ac:dyDescent="0.15">
      <c r="A442" s="25"/>
      <c r="B442" s="25"/>
      <c r="C442" s="25"/>
      <c r="D442" s="25"/>
      <c r="E442" s="25"/>
      <c r="F442" s="56"/>
      <c r="G442" s="56"/>
      <c r="H442" s="56"/>
      <c r="I442" s="56"/>
      <c r="J442" s="6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</row>
    <row r="443" spans="1:167" ht="12.75" customHeight="1" x14ac:dyDescent="0.15">
      <c r="A443" s="25"/>
      <c r="B443" s="25"/>
      <c r="C443" s="25"/>
      <c r="D443" s="25"/>
      <c r="E443" s="25"/>
      <c r="F443" s="56"/>
      <c r="G443" s="56"/>
      <c r="H443" s="56"/>
      <c r="I443" s="56"/>
      <c r="J443" s="6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</row>
    <row r="444" spans="1:167" ht="12.75" customHeight="1" x14ac:dyDescent="0.15">
      <c r="A444" s="25"/>
      <c r="B444" s="25"/>
      <c r="C444" s="25"/>
      <c r="D444" s="25"/>
      <c r="E444" s="25"/>
      <c r="F444" s="56"/>
      <c r="G444" s="56"/>
      <c r="H444" s="56"/>
      <c r="I444" s="56"/>
      <c r="J444" s="6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</row>
    <row r="445" spans="1:167" ht="12.75" customHeight="1" x14ac:dyDescent="0.15">
      <c r="A445" s="25"/>
      <c r="B445" s="25"/>
      <c r="C445" s="25"/>
      <c r="D445" s="25"/>
      <c r="E445" s="25"/>
      <c r="F445" s="56"/>
      <c r="G445" s="56"/>
      <c r="H445" s="56"/>
      <c r="I445" s="56"/>
      <c r="J445" s="6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</row>
    <row r="446" spans="1:167" ht="12.75" customHeight="1" x14ac:dyDescent="0.15">
      <c r="A446" s="25"/>
      <c r="B446" s="25"/>
      <c r="C446" s="25"/>
      <c r="D446" s="25"/>
      <c r="E446" s="25"/>
      <c r="F446" s="56"/>
      <c r="G446" s="56"/>
      <c r="H446" s="56"/>
      <c r="I446" s="56"/>
      <c r="J446" s="6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</row>
    <row r="447" spans="1:167" ht="12.75" customHeight="1" x14ac:dyDescent="0.15">
      <c r="A447" s="25"/>
      <c r="B447" s="25"/>
      <c r="C447" s="25"/>
      <c r="D447" s="25"/>
      <c r="E447" s="25"/>
      <c r="F447" s="56"/>
      <c r="G447" s="56"/>
      <c r="H447" s="56"/>
      <c r="I447" s="56"/>
      <c r="J447" s="6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</row>
    <row r="448" spans="1:167" ht="12.75" customHeight="1" x14ac:dyDescent="0.15">
      <c r="A448" s="25"/>
      <c r="B448" s="25"/>
      <c r="C448" s="25"/>
      <c r="D448" s="25"/>
      <c r="E448" s="25"/>
      <c r="F448" s="56"/>
      <c r="G448" s="56"/>
      <c r="H448" s="56"/>
      <c r="I448" s="56"/>
      <c r="J448" s="6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</row>
    <row r="449" spans="1:167" ht="12.75" customHeight="1" x14ac:dyDescent="0.15">
      <c r="A449" s="25"/>
      <c r="B449" s="25"/>
      <c r="C449" s="25"/>
      <c r="D449" s="25"/>
      <c r="E449" s="25"/>
      <c r="F449" s="56"/>
      <c r="G449" s="56"/>
      <c r="H449" s="56"/>
      <c r="I449" s="56"/>
      <c r="J449" s="6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</row>
    <row r="450" spans="1:167" ht="12.75" customHeight="1" x14ac:dyDescent="0.15">
      <c r="A450" s="25"/>
      <c r="B450" s="25"/>
      <c r="C450" s="25"/>
      <c r="D450" s="25"/>
      <c r="E450" s="25"/>
      <c r="F450" s="56"/>
      <c r="G450" s="56"/>
      <c r="H450" s="56"/>
      <c r="I450" s="56"/>
      <c r="J450" s="6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</row>
    <row r="451" spans="1:167" ht="12.75" customHeight="1" x14ac:dyDescent="0.15">
      <c r="A451" s="25"/>
      <c r="B451" s="25"/>
      <c r="C451" s="25"/>
      <c r="D451" s="25"/>
      <c r="E451" s="25"/>
      <c r="F451" s="56"/>
      <c r="G451" s="56"/>
      <c r="H451" s="56"/>
      <c r="I451" s="56"/>
      <c r="J451" s="6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</row>
    <row r="452" spans="1:167" ht="12.75" customHeight="1" x14ac:dyDescent="0.15">
      <c r="A452" s="25"/>
      <c r="B452" s="25"/>
      <c r="C452" s="25"/>
      <c r="D452" s="25"/>
      <c r="E452" s="25"/>
      <c r="F452" s="56"/>
      <c r="G452" s="56"/>
      <c r="H452" s="56"/>
      <c r="I452" s="56"/>
      <c r="J452" s="6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</row>
    <row r="453" spans="1:167" ht="12.75" customHeight="1" x14ac:dyDescent="0.15">
      <c r="A453" s="25"/>
      <c r="B453" s="25"/>
      <c r="C453" s="25"/>
      <c r="D453" s="25"/>
      <c r="E453" s="25"/>
      <c r="F453" s="56"/>
      <c r="G453" s="56"/>
      <c r="H453" s="56"/>
      <c r="I453" s="56"/>
      <c r="J453" s="6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</row>
    <row r="454" spans="1:167" ht="12.75" customHeight="1" x14ac:dyDescent="0.15">
      <c r="A454" s="25"/>
      <c r="B454" s="25"/>
      <c r="C454" s="25"/>
      <c r="D454" s="25"/>
      <c r="E454" s="25"/>
      <c r="F454" s="56"/>
      <c r="G454" s="56"/>
      <c r="H454" s="56"/>
      <c r="I454" s="56"/>
      <c r="J454" s="6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</row>
    <row r="455" spans="1:167" ht="12.75" customHeight="1" x14ac:dyDescent="0.15">
      <c r="A455" s="25"/>
      <c r="B455" s="25"/>
      <c r="C455" s="25"/>
      <c r="D455" s="25"/>
      <c r="E455" s="25"/>
      <c r="F455" s="56"/>
      <c r="G455" s="56"/>
      <c r="H455" s="56"/>
      <c r="I455" s="56"/>
      <c r="J455" s="6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</row>
    <row r="456" spans="1:167" ht="12.75" customHeight="1" x14ac:dyDescent="0.15">
      <c r="A456" s="25"/>
      <c r="B456" s="25"/>
      <c r="C456" s="25"/>
      <c r="D456" s="25"/>
      <c r="E456" s="25"/>
      <c r="F456" s="56"/>
      <c r="G456" s="56"/>
      <c r="H456" s="56"/>
      <c r="I456" s="56"/>
      <c r="J456" s="6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</row>
    <row r="457" spans="1:167" ht="12.75" customHeight="1" x14ac:dyDescent="0.15">
      <c r="A457" s="25"/>
      <c r="B457" s="25"/>
      <c r="C457" s="25"/>
      <c r="D457" s="25"/>
      <c r="E457" s="25"/>
      <c r="F457" s="56"/>
      <c r="G457" s="56"/>
      <c r="H457" s="56"/>
      <c r="I457" s="56"/>
      <c r="J457" s="6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</row>
    <row r="458" spans="1:167" ht="12.75" customHeight="1" x14ac:dyDescent="0.15">
      <c r="A458" s="25"/>
      <c r="B458" s="25"/>
      <c r="C458" s="25"/>
      <c r="D458" s="25"/>
      <c r="E458" s="25"/>
      <c r="F458" s="56"/>
      <c r="G458" s="56"/>
      <c r="H458" s="56"/>
      <c r="I458" s="56"/>
      <c r="J458" s="6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</row>
    <row r="459" spans="1:167" ht="12.75" customHeight="1" x14ac:dyDescent="0.15">
      <c r="A459" s="25"/>
      <c r="B459" s="25"/>
      <c r="C459" s="25"/>
      <c r="D459" s="25"/>
      <c r="E459" s="25"/>
      <c r="F459" s="56"/>
      <c r="G459" s="56"/>
      <c r="H459" s="56"/>
      <c r="I459" s="56"/>
      <c r="J459" s="6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</row>
    <row r="460" spans="1:167" ht="12.75" customHeight="1" x14ac:dyDescent="0.15">
      <c r="A460" s="25"/>
      <c r="B460" s="25"/>
      <c r="C460" s="25"/>
      <c r="D460" s="25"/>
      <c r="E460" s="25"/>
      <c r="F460" s="56"/>
      <c r="G460" s="56"/>
      <c r="H460" s="56"/>
      <c r="I460" s="56"/>
      <c r="J460" s="6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</row>
    <row r="461" spans="1:167" ht="12.75" customHeight="1" x14ac:dyDescent="0.15">
      <c r="A461" s="25"/>
      <c r="B461" s="25"/>
      <c r="C461" s="25"/>
      <c r="D461" s="25"/>
      <c r="E461" s="25"/>
      <c r="F461" s="56"/>
      <c r="G461" s="56"/>
      <c r="H461" s="56"/>
      <c r="I461" s="56"/>
      <c r="J461" s="6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</row>
    <row r="462" spans="1:167" ht="12.75" customHeight="1" x14ac:dyDescent="0.15">
      <c r="A462" s="25"/>
      <c r="B462" s="25"/>
      <c r="C462" s="25"/>
      <c r="D462" s="25"/>
      <c r="E462" s="25"/>
      <c r="F462" s="56"/>
      <c r="G462" s="56"/>
      <c r="H462" s="56"/>
      <c r="I462" s="56"/>
      <c r="J462" s="6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</row>
    <row r="463" spans="1:167" ht="12.75" customHeight="1" x14ac:dyDescent="0.15">
      <c r="A463" s="25"/>
      <c r="B463" s="25"/>
      <c r="C463" s="25"/>
      <c r="D463" s="25"/>
      <c r="E463" s="25"/>
      <c r="F463" s="56"/>
      <c r="G463" s="56"/>
      <c r="H463" s="56"/>
      <c r="I463" s="56"/>
      <c r="J463" s="6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</row>
    <row r="464" spans="1:167" ht="12.75" customHeight="1" x14ac:dyDescent="0.15">
      <c r="A464" s="25"/>
      <c r="B464" s="25"/>
      <c r="C464" s="25"/>
      <c r="D464" s="25"/>
      <c r="E464" s="25"/>
      <c r="F464" s="56"/>
      <c r="G464" s="56"/>
      <c r="H464" s="56"/>
      <c r="I464" s="56"/>
      <c r="J464" s="6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</row>
    <row r="465" spans="1:167" ht="12.75" customHeight="1" x14ac:dyDescent="0.15">
      <c r="A465" s="25"/>
      <c r="B465" s="25"/>
      <c r="C465" s="25"/>
      <c r="D465" s="25"/>
      <c r="E465" s="25"/>
      <c r="F465" s="56"/>
      <c r="G465" s="56"/>
      <c r="H465" s="56"/>
      <c r="I465" s="56"/>
      <c r="J465" s="6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</row>
    <row r="466" spans="1:167" ht="12.75" customHeight="1" x14ac:dyDescent="0.15">
      <c r="A466" s="25"/>
      <c r="B466" s="25"/>
      <c r="C466" s="25"/>
      <c r="D466" s="25"/>
      <c r="E466" s="25"/>
      <c r="F466" s="56"/>
      <c r="G466" s="56"/>
      <c r="H466" s="56"/>
      <c r="I466" s="56"/>
      <c r="J466" s="6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</row>
    <row r="467" spans="1:167" ht="12.75" customHeight="1" x14ac:dyDescent="0.15">
      <c r="A467" s="25"/>
      <c r="B467" s="25"/>
      <c r="C467" s="25"/>
      <c r="D467" s="25"/>
      <c r="E467" s="25"/>
      <c r="F467" s="56"/>
      <c r="G467" s="56"/>
      <c r="H467" s="56"/>
      <c r="I467" s="56"/>
      <c r="J467" s="6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</row>
    <row r="468" spans="1:167" ht="12.75" customHeight="1" x14ac:dyDescent="0.15">
      <c r="A468" s="25"/>
      <c r="B468" s="25"/>
      <c r="C468" s="25"/>
      <c r="D468" s="25"/>
      <c r="E468" s="25"/>
      <c r="F468" s="56"/>
      <c r="G468" s="56"/>
      <c r="H468" s="56"/>
      <c r="I468" s="56"/>
      <c r="J468" s="6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</row>
    <row r="469" spans="1:167" ht="12.75" customHeight="1" x14ac:dyDescent="0.15">
      <c r="A469" s="25"/>
      <c r="B469" s="25"/>
      <c r="C469" s="25"/>
      <c r="D469" s="25"/>
      <c r="E469" s="25"/>
      <c r="F469" s="56"/>
      <c r="G469" s="56"/>
      <c r="H469" s="56"/>
      <c r="I469" s="56"/>
      <c r="J469" s="6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</row>
    <row r="470" spans="1:167" ht="12.75" customHeight="1" x14ac:dyDescent="0.15">
      <c r="A470" s="25"/>
      <c r="B470" s="25"/>
      <c r="C470" s="25"/>
      <c r="D470" s="25"/>
      <c r="E470" s="25"/>
      <c r="F470" s="56"/>
      <c r="G470" s="56"/>
      <c r="H470" s="56"/>
      <c r="I470" s="56"/>
      <c r="J470" s="6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</row>
    <row r="471" spans="1:167" ht="12.75" customHeight="1" x14ac:dyDescent="0.15">
      <c r="A471" s="25"/>
      <c r="B471" s="25"/>
      <c r="C471" s="25"/>
      <c r="D471" s="25"/>
      <c r="E471" s="25"/>
      <c r="F471" s="56"/>
      <c r="G471" s="56"/>
      <c r="H471" s="56"/>
      <c r="I471" s="56"/>
      <c r="J471" s="6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</row>
    <row r="472" spans="1:167" ht="12.75" customHeight="1" x14ac:dyDescent="0.15">
      <c r="A472" s="25"/>
      <c r="B472" s="25"/>
      <c r="C472" s="25"/>
      <c r="D472" s="25"/>
      <c r="E472" s="25"/>
      <c r="F472" s="56"/>
      <c r="G472" s="56"/>
      <c r="H472" s="56"/>
      <c r="I472" s="56"/>
      <c r="J472" s="6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</row>
    <row r="473" spans="1:167" ht="12.75" customHeight="1" x14ac:dyDescent="0.15">
      <c r="A473" s="25"/>
      <c r="B473" s="25"/>
      <c r="C473" s="25"/>
      <c r="D473" s="25"/>
      <c r="E473" s="25"/>
      <c r="F473" s="56"/>
      <c r="G473" s="56"/>
      <c r="H473" s="56"/>
      <c r="I473" s="56"/>
      <c r="J473" s="6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</row>
    <row r="474" spans="1:167" ht="12.75" customHeight="1" x14ac:dyDescent="0.15">
      <c r="A474" s="25"/>
      <c r="B474" s="25"/>
      <c r="C474" s="25"/>
      <c r="D474" s="25"/>
      <c r="E474" s="25"/>
      <c r="F474" s="56"/>
      <c r="G474" s="56"/>
      <c r="H474" s="56"/>
      <c r="I474" s="56"/>
      <c r="J474" s="6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</row>
    <row r="475" spans="1:167" ht="12.75" customHeight="1" x14ac:dyDescent="0.15">
      <c r="A475" s="25"/>
      <c r="B475" s="25"/>
      <c r="C475" s="25"/>
      <c r="D475" s="25"/>
      <c r="E475" s="25"/>
      <c r="F475" s="56"/>
      <c r="G475" s="56"/>
      <c r="H475" s="56"/>
      <c r="I475" s="56"/>
      <c r="J475" s="6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</row>
    <row r="476" spans="1:167" ht="12.75" customHeight="1" x14ac:dyDescent="0.15">
      <c r="A476" s="25"/>
      <c r="B476" s="25"/>
      <c r="C476" s="25"/>
      <c r="D476" s="25"/>
      <c r="E476" s="25"/>
      <c r="F476" s="56"/>
      <c r="G476" s="56"/>
      <c r="H476" s="56"/>
      <c r="I476" s="56"/>
      <c r="J476" s="6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</row>
    <row r="477" spans="1:167" ht="12.75" customHeight="1" x14ac:dyDescent="0.15">
      <c r="A477" s="25"/>
      <c r="B477" s="25"/>
      <c r="C477" s="25"/>
      <c r="D477" s="25"/>
      <c r="E477" s="25"/>
      <c r="F477" s="56"/>
      <c r="G477" s="56"/>
      <c r="H477" s="56"/>
      <c r="I477" s="56"/>
      <c r="J477" s="6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</row>
    <row r="478" spans="1:167" ht="12.75" customHeight="1" x14ac:dyDescent="0.15">
      <c r="A478" s="25"/>
      <c r="B478" s="25"/>
      <c r="C478" s="25"/>
      <c r="D478" s="25"/>
      <c r="E478" s="25"/>
      <c r="F478" s="56"/>
      <c r="G478" s="56"/>
      <c r="H478" s="56"/>
      <c r="I478" s="56"/>
      <c r="J478" s="6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</row>
    <row r="479" spans="1:167" ht="12.75" customHeight="1" x14ac:dyDescent="0.15">
      <c r="A479" s="25"/>
      <c r="B479" s="25"/>
      <c r="C479" s="25"/>
      <c r="D479" s="25"/>
      <c r="E479" s="25"/>
      <c r="F479" s="56"/>
      <c r="G479" s="56"/>
      <c r="H479" s="56"/>
      <c r="I479" s="56"/>
      <c r="J479" s="6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</row>
    <row r="480" spans="1:167" ht="12.75" customHeight="1" x14ac:dyDescent="0.15">
      <c r="A480" s="25"/>
      <c r="B480" s="25"/>
      <c r="C480" s="25"/>
      <c r="D480" s="25"/>
      <c r="E480" s="25"/>
      <c r="F480" s="56"/>
      <c r="G480" s="56"/>
      <c r="H480" s="56"/>
      <c r="I480" s="56"/>
      <c r="J480" s="6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</row>
    <row r="481" spans="1:167" ht="12.75" customHeight="1" x14ac:dyDescent="0.15">
      <c r="A481" s="25"/>
      <c r="B481" s="25"/>
      <c r="C481" s="25"/>
      <c r="D481" s="25"/>
      <c r="E481" s="25"/>
      <c r="F481" s="56"/>
      <c r="G481" s="56"/>
      <c r="H481" s="56"/>
      <c r="I481" s="56"/>
      <c r="J481" s="6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</row>
    <row r="482" spans="1:167" ht="12.75" customHeight="1" x14ac:dyDescent="0.15">
      <c r="A482" s="25"/>
      <c r="B482" s="25"/>
      <c r="C482" s="25"/>
      <c r="D482" s="25"/>
      <c r="E482" s="25"/>
      <c r="F482" s="56"/>
      <c r="G482" s="56"/>
      <c r="H482" s="56"/>
      <c r="I482" s="56"/>
      <c r="J482" s="6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</row>
    <row r="483" spans="1:167" ht="12.75" customHeight="1" x14ac:dyDescent="0.15">
      <c r="A483" s="25"/>
      <c r="B483" s="25"/>
      <c r="C483" s="25"/>
      <c r="D483" s="25"/>
      <c r="E483" s="25"/>
      <c r="F483" s="56"/>
      <c r="G483" s="56"/>
      <c r="H483" s="56"/>
      <c r="I483" s="56"/>
      <c r="J483" s="6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</row>
    <row r="484" spans="1:167" ht="12.75" customHeight="1" x14ac:dyDescent="0.15">
      <c r="A484" s="25"/>
      <c r="B484" s="25"/>
      <c r="C484" s="25"/>
      <c r="D484" s="25"/>
      <c r="E484" s="25"/>
      <c r="F484" s="56"/>
      <c r="G484" s="56"/>
      <c r="H484" s="56"/>
      <c r="I484" s="56"/>
      <c r="J484" s="6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</row>
    <row r="485" spans="1:167" ht="12.75" customHeight="1" x14ac:dyDescent="0.15">
      <c r="A485" s="25"/>
      <c r="B485" s="25"/>
      <c r="C485" s="25"/>
      <c r="D485" s="25"/>
      <c r="E485" s="25"/>
      <c r="F485" s="56"/>
      <c r="G485" s="56"/>
      <c r="H485" s="56"/>
      <c r="I485" s="56"/>
      <c r="J485" s="6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</row>
    <row r="486" spans="1:167" ht="12.75" customHeight="1" x14ac:dyDescent="0.15">
      <c r="A486" s="25"/>
      <c r="B486" s="25"/>
      <c r="C486" s="25"/>
      <c r="D486" s="25"/>
      <c r="E486" s="25"/>
      <c r="F486" s="56"/>
      <c r="G486" s="56"/>
      <c r="H486" s="56"/>
      <c r="I486" s="56"/>
      <c r="J486" s="6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</row>
    <row r="487" spans="1:167" ht="12.75" customHeight="1" x14ac:dyDescent="0.15">
      <c r="A487" s="25"/>
      <c r="B487" s="25"/>
      <c r="C487" s="25"/>
      <c r="D487" s="25"/>
      <c r="E487" s="25"/>
      <c r="F487" s="56"/>
      <c r="G487" s="56"/>
      <c r="H487" s="56"/>
      <c r="I487" s="56"/>
      <c r="J487" s="6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</row>
    <row r="488" spans="1:167" ht="12.75" customHeight="1" x14ac:dyDescent="0.15">
      <c r="A488" s="25"/>
      <c r="B488" s="25"/>
      <c r="C488" s="25"/>
      <c r="D488" s="25"/>
      <c r="E488" s="25"/>
      <c r="F488" s="56"/>
      <c r="G488" s="56"/>
      <c r="H488" s="56"/>
      <c r="I488" s="56"/>
      <c r="J488" s="6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</row>
    <row r="489" spans="1:167" ht="12.75" customHeight="1" x14ac:dyDescent="0.15">
      <c r="A489" s="25"/>
      <c r="B489" s="25"/>
      <c r="C489" s="25"/>
      <c r="D489" s="25"/>
      <c r="E489" s="25"/>
      <c r="F489" s="56"/>
      <c r="G489" s="56"/>
      <c r="H489" s="56"/>
      <c r="I489" s="56"/>
      <c r="J489" s="6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</row>
    <row r="490" spans="1:167" ht="12.75" customHeight="1" x14ac:dyDescent="0.15">
      <c r="A490" s="25"/>
      <c r="B490" s="25"/>
      <c r="C490" s="25"/>
      <c r="D490" s="25"/>
      <c r="E490" s="25"/>
      <c r="F490" s="56"/>
      <c r="G490" s="56"/>
      <c r="H490" s="56"/>
      <c r="I490" s="56"/>
      <c r="J490" s="6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</row>
    <row r="491" spans="1:167" ht="12.75" customHeight="1" x14ac:dyDescent="0.15">
      <c r="A491" s="25"/>
      <c r="B491" s="25"/>
      <c r="C491" s="25"/>
      <c r="D491" s="25"/>
      <c r="E491" s="25"/>
      <c r="F491" s="56"/>
      <c r="G491" s="56"/>
      <c r="H491" s="56"/>
      <c r="I491" s="56"/>
      <c r="J491" s="6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</row>
    <row r="492" spans="1:167" ht="12.75" customHeight="1" x14ac:dyDescent="0.15">
      <c r="A492" s="25"/>
      <c r="B492" s="25"/>
      <c r="C492" s="25"/>
      <c r="D492" s="25"/>
      <c r="E492" s="25"/>
      <c r="F492" s="56"/>
      <c r="G492" s="56"/>
      <c r="H492" s="56"/>
      <c r="I492" s="56"/>
      <c r="J492" s="6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</row>
    <row r="493" spans="1:167" ht="12.75" customHeight="1" x14ac:dyDescent="0.15">
      <c r="A493" s="25"/>
      <c r="B493" s="25"/>
      <c r="C493" s="25"/>
      <c r="D493" s="25"/>
      <c r="E493" s="25"/>
      <c r="F493" s="56"/>
      <c r="G493" s="56"/>
      <c r="H493" s="56"/>
      <c r="I493" s="56"/>
      <c r="J493" s="6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</row>
    <row r="494" spans="1:167" ht="12.75" customHeight="1" x14ac:dyDescent="0.15">
      <c r="A494" s="25"/>
      <c r="B494" s="25"/>
      <c r="C494" s="25"/>
      <c r="D494" s="25"/>
      <c r="E494" s="25"/>
      <c r="F494" s="56"/>
      <c r="G494" s="56"/>
      <c r="H494" s="56"/>
      <c r="I494" s="56"/>
      <c r="J494" s="6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</row>
    <row r="495" spans="1:167" ht="12.75" customHeight="1" x14ac:dyDescent="0.15">
      <c r="A495" s="25"/>
      <c r="B495" s="25"/>
      <c r="C495" s="25"/>
      <c r="D495" s="25"/>
      <c r="E495" s="25"/>
      <c r="F495" s="56"/>
      <c r="G495" s="56"/>
      <c r="H495" s="56"/>
      <c r="I495" s="56"/>
      <c r="J495" s="6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</row>
    <row r="496" spans="1:167" ht="12.75" customHeight="1" x14ac:dyDescent="0.15">
      <c r="A496" s="25"/>
      <c r="B496" s="25"/>
      <c r="C496" s="25"/>
      <c r="D496" s="25"/>
      <c r="E496" s="25"/>
      <c r="F496" s="56"/>
      <c r="G496" s="56"/>
      <c r="H496" s="56"/>
      <c r="I496" s="56"/>
      <c r="J496" s="6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</row>
    <row r="497" spans="1:167" ht="12.75" customHeight="1" x14ac:dyDescent="0.15">
      <c r="A497" s="25"/>
      <c r="B497" s="25"/>
      <c r="C497" s="25"/>
      <c r="D497" s="25"/>
      <c r="E497" s="25"/>
      <c r="F497" s="56"/>
      <c r="G497" s="56"/>
      <c r="H497" s="56"/>
      <c r="I497" s="56"/>
      <c r="J497" s="6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</row>
    <row r="498" spans="1:167" ht="12.75" customHeight="1" x14ac:dyDescent="0.15">
      <c r="A498" s="25"/>
      <c r="B498" s="25"/>
      <c r="C498" s="25"/>
      <c r="D498" s="25"/>
      <c r="E498" s="25"/>
      <c r="F498" s="56"/>
      <c r="G498" s="56"/>
      <c r="H498" s="56"/>
      <c r="I498" s="56"/>
      <c r="J498" s="6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</row>
    <row r="499" spans="1:167" ht="12.75" customHeight="1" x14ac:dyDescent="0.15">
      <c r="A499" s="25"/>
      <c r="B499" s="25"/>
      <c r="C499" s="25"/>
      <c r="D499" s="25"/>
      <c r="E499" s="25"/>
      <c r="F499" s="56"/>
      <c r="G499" s="56"/>
      <c r="H499" s="56"/>
      <c r="I499" s="56"/>
      <c r="J499" s="6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</row>
    <row r="500" spans="1:167" ht="12.75" customHeight="1" x14ac:dyDescent="0.15">
      <c r="A500" s="25"/>
      <c r="B500" s="25"/>
      <c r="C500" s="25"/>
      <c r="D500" s="25"/>
      <c r="E500" s="25"/>
      <c r="F500" s="56"/>
      <c r="G500" s="56"/>
      <c r="H500" s="56"/>
      <c r="I500" s="56"/>
      <c r="J500" s="6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</row>
    <row r="501" spans="1:167" ht="12.75" customHeight="1" x14ac:dyDescent="0.15">
      <c r="A501" s="25"/>
      <c r="B501" s="25"/>
      <c r="C501" s="25"/>
      <c r="D501" s="25"/>
      <c r="E501" s="25"/>
      <c r="F501" s="56"/>
      <c r="G501" s="56"/>
      <c r="H501" s="56"/>
      <c r="I501" s="56"/>
      <c r="J501" s="6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</row>
    <row r="502" spans="1:167" ht="12.75" customHeight="1" x14ac:dyDescent="0.15">
      <c r="A502" s="25"/>
      <c r="B502" s="25"/>
      <c r="C502" s="25"/>
      <c r="D502" s="25"/>
      <c r="E502" s="25"/>
      <c r="F502" s="56"/>
      <c r="G502" s="56"/>
      <c r="H502" s="56"/>
      <c r="I502" s="56"/>
      <c r="J502" s="6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</row>
    <row r="503" spans="1:167" ht="12.75" customHeight="1" x14ac:dyDescent="0.15">
      <c r="A503" s="25"/>
      <c r="B503" s="25"/>
      <c r="C503" s="25"/>
      <c r="D503" s="25"/>
      <c r="E503" s="25"/>
      <c r="F503" s="56"/>
      <c r="G503" s="56"/>
      <c r="H503" s="56"/>
      <c r="I503" s="56"/>
      <c r="J503" s="6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</row>
    <row r="504" spans="1:167" ht="12.75" customHeight="1" x14ac:dyDescent="0.15">
      <c r="A504" s="25"/>
      <c r="B504" s="25"/>
      <c r="C504" s="25"/>
      <c r="D504" s="25"/>
      <c r="E504" s="25"/>
      <c r="F504" s="56"/>
      <c r="G504" s="56"/>
      <c r="H504" s="56"/>
      <c r="I504" s="56"/>
      <c r="J504" s="6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</row>
    <row r="505" spans="1:167" ht="12.75" customHeight="1" x14ac:dyDescent="0.15">
      <c r="A505" s="25"/>
      <c r="B505" s="25"/>
      <c r="C505" s="25"/>
      <c r="D505" s="25"/>
      <c r="E505" s="25"/>
      <c r="F505" s="56"/>
      <c r="G505" s="56"/>
      <c r="H505" s="56"/>
      <c r="I505" s="56"/>
      <c r="J505" s="6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</row>
    <row r="506" spans="1:167" ht="12.75" customHeight="1" x14ac:dyDescent="0.15">
      <c r="A506" s="25"/>
      <c r="B506" s="25"/>
      <c r="C506" s="25"/>
      <c r="D506" s="25"/>
      <c r="E506" s="25"/>
      <c r="F506" s="56"/>
      <c r="G506" s="56"/>
      <c r="H506" s="56"/>
      <c r="I506" s="56"/>
      <c r="J506" s="6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</row>
    <row r="507" spans="1:167" ht="12.75" customHeight="1" x14ac:dyDescent="0.15">
      <c r="A507" s="25"/>
      <c r="B507" s="25"/>
      <c r="C507" s="25"/>
      <c r="D507" s="25"/>
      <c r="E507" s="25"/>
      <c r="F507" s="56"/>
      <c r="G507" s="56"/>
      <c r="H507" s="56"/>
      <c r="I507" s="56"/>
      <c r="J507" s="6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</row>
    <row r="508" spans="1:167" ht="12.75" customHeight="1" x14ac:dyDescent="0.15">
      <c r="A508" s="25"/>
      <c r="B508" s="25"/>
      <c r="C508" s="25"/>
      <c r="D508" s="25"/>
      <c r="E508" s="25"/>
      <c r="F508" s="56"/>
      <c r="G508" s="56"/>
      <c r="H508" s="56"/>
      <c r="I508" s="56"/>
      <c r="J508" s="6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</row>
    <row r="509" spans="1:167" ht="12.75" customHeight="1" x14ac:dyDescent="0.15">
      <c r="A509" s="25"/>
      <c r="B509" s="25"/>
      <c r="C509" s="25"/>
      <c r="D509" s="25"/>
      <c r="E509" s="25"/>
      <c r="F509" s="56"/>
      <c r="G509" s="56"/>
      <c r="H509" s="56"/>
      <c r="I509" s="56"/>
      <c r="J509" s="6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</row>
    <row r="510" spans="1:167" ht="12.75" customHeight="1" x14ac:dyDescent="0.15">
      <c r="A510" s="25"/>
      <c r="B510" s="25"/>
      <c r="C510" s="25"/>
      <c r="D510" s="25"/>
      <c r="E510" s="25"/>
      <c r="F510" s="56"/>
      <c r="G510" s="56"/>
      <c r="H510" s="56"/>
      <c r="I510" s="56"/>
      <c r="J510" s="6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</row>
    <row r="511" spans="1:167" ht="12.75" customHeight="1" x14ac:dyDescent="0.15">
      <c r="A511" s="25"/>
      <c r="B511" s="25"/>
      <c r="C511" s="25"/>
      <c r="D511" s="25"/>
      <c r="E511" s="25"/>
      <c r="F511" s="56"/>
      <c r="G511" s="56"/>
      <c r="H511" s="56"/>
      <c r="I511" s="56"/>
      <c r="J511" s="6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</row>
    <row r="512" spans="1:167" ht="12.75" customHeight="1" x14ac:dyDescent="0.15">
      <c r="A512" s="25"/>
      <c r="B512" s="25"/>
      <c r="C512" s="25"/>
      <c r="D512" s="25"/>
      <c r="E512" s="25"/>
      <c r="F512" s="56"/>
      <c r="G512" s="56"/>
      <c r="H512" s="56"/>
      <c r="I512" s="56"/>
      <c r="J512" s="6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</row>
    <row r="513" spans="1:167" ht="12.75" customHeight="1" x14ac:dyDescent="0.15">
      <c r="A513" s="25"/>
      <c r="B513" s="25"/>
      <c r="C513" s="25"/>
      <c r="D513" s="25"/>
      <c r="E513" s="25"/>
      <c r="F513" s="56"/>
      <c r="G513" s="56"/>
      <c r="H513" s="56"/>
      <c r="I513" s="56"/>
      <c r="J513" s="6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</row>
    <row r="514" spans="1:167" ht="12.75" customHeight="1" x14ac:dyDescent="0.15">
      <c r="A514" s="25"/>
      <c r="B514" s="25"/>
      <c r="C514" s="25"/>
      <c r="D514" s="25"/>
      <c r="E514" s="25"/>
      <c r="F514" s="56"/>
      <c r="G514" s="56"/>
      <c r="H514" s="56"/>
      <c r="I514" s="56"/>
      <c r="J514" s="6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</row>
    <row r="515" spans="1:167" ht="12.75" customHeight="1" x14ac:dyDescent="0.15">
      <c r="A515" s="25"/>
      <c r="B515" s="25"/>
      <c r="C515" s="25"/>
      <c r="D515" s="25"/>
      <c r="E515" s="25"/>
      <c r="F515" s="56"/>
      <c r="G515" s="56"/>
      <c r="H515" s="56"/>
      <c r="I515" s="56"/>
      <c r="J515" s="6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</row>
    <row r="516" spans="1:167" ht="12.75" customHeight="1" x14ac:dyDescent="0.15">
      <c r="A516" s="25"/>
      <c r="B516" s="25"/>
      <c r="C516" s="25"/>
      <c r="D516" s="25"/>
      <c r="E516" s="25"/>
      <c r="F516" s="56"/>
      <c r="G516" s="56"/>
      <c r="H516" s="56"/>
      <c r="I516" s="56"/>
      <c r="J516" s="6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</row>
    <row r="517" spans="1:167" ht="12.75" customHeight="1" x14ac:dyDescent="0.15">
      <c r="A517" s="25"/>
      <c r="B517" s="25"/>
      <c r="C517" s="25"/>
      <c r="D517" s="25"/>
      <c r="E517" s="25"/>
      <c r="F517" s="56"/>
      <c r="G517" s="56"/>
      <c r="H517" s="56"/>
      <c r="I517" s="56"/>
      <c r="J517" s="6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</row>
    <row r="518" spans="1:167" ht="12.75" customHeight="1" x14ac:dyDescent="0.15">
      <c r="A518" s="25"/>
      <c r="B518" s="25"/>
      <c r="C518" s="25"/>
      <c r="D518" s="25"/>
      <c r="E518" s="25"/>
      <c r="F518" s="56"/>
      <c r="G518" s="56"/>
      <c r="H518" s="56"/>
      <c r="I518" s="56"/>
      <c r="J518" s="6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</row>
    <row r="519" spans="1:167" ht="12.75" customHeight="1" x14ac:dyDescent="0.15">
      <c r="A519" s="25"/>
      <c r="B519" s="25"/>
      <c r="C519" s="25"/>
      <c r="D519" s="25"/>
      <c r="E519" s="25"/>
      <c r="F519" s="56"/>
      <c r="G519" s="56"/>
      <c r="H519" s="56"/>
      <c r="I519" s="56"/>
      <c r="J519" s="6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</row>
    <row r="520" spans="1:167" ht="12.75" customHeight="1" x14ac:dyDescent="0.15">
      <c r="A520" s="25"/>
      <c r="B520" s="25"/>
      <c r="C520" s="25"/>
      <c r="D520" s="25"/>
      <c r="E520" s="25"/>
      <c r="F520" s="56"/>
      <c r="G520" s="56"/>
      <c r="H520" s="56"/>
      <c r="I520" s="56"/>
      <c r="J520" s="6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</row>
    <row r="521" spans="1:167" ht="12.75" customHeight="1" x14ac:dyDescent="0.15">
      <c r="A521" s="25"/>
      <c r="B521" s="25"/>
      <c r="C521" s="25"/>
      <c r="D521" s="25"/>
      <c r="E521" s="25"/>
      <c r="F521" s="56"/>
      <c r="G521" s="56"/>
      <c r="H521" s="56"/>
      <c r="I521" s="56"/>
      <c r="J521" s="6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</row>
    <row r="522" spans="1:167" ht="12.75" customHeight="1" x14ac:dyDescent="0.15">
      <c r="A522" s="25"/>
      <c r="B522" s="25"/>
      <c r="C522" s="25"/>
      <c r="D522" s="25"/>
      <c r="E522" s="25"/>
      <c r="F522" s="56"/>
      <c r="G522" s="56"/>
      <c r="H522" s="56"/>
      <c r="I522" s="56"/>
      <c r="J522" s="6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</row>
    <row r="523" spans="1:167" ht="12.75" customHeight="1" x14ac:dyDescent="0.15">
      <c r="A523" s="25"/>
      <c r="B523" s="25"/>
      <c r="C523" s="25"/>
      <c r="D523" s="25"/>
      <c r="E523" s="25"/>
      <c r="F523" s="56"/>
      <c r="G523" s="56"/>
      <c r="H523" s="56"/>
      <c r="I523" s="56"/>
      <c r="J523" s="6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</row>
    <row r="524" spans="1:167" ht="12.75" customHeight="1" x14ac:dyDescent="0.15">
      <c r="A524" s="25"/>
      <c r="B524" s="25"/>
      <c r="C524" s="25"/>
      <c r="D524" s="25"/>
      <c r="E524" s="25"/>
      <c r="F524" s="56"/>
      <c r="G524" s="56"/>
      <c r="H524" s="56"/>
      <c r="I524" s="56"/>
      <c r="J524" s="6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</row>
    <row r="525" spans="1:167" ht="12.75" customHeight="1" x14ac:dyDescent="0.15">
      <c r="A525" s="25"/>
      <c r="B525" s="25"/>
      <c r="C525" s="25"/>
      <c r="D525" s="25"/>
      <c r="E525" s="25"/>
      <c r="F525" s="56"/>
      <c r="G525" s="56"/>
      <c r="H525" s="56"/>
      <c r="I525" s="56"/>
      <c r="J525" s="6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</row>
    <row r="526" spans="1:167" ht="12.75" customHeight="1" x14ac:dyDescent="0.15">
      <c r="A526" s="25"/>
      <c r="B526" s="25"/>
      <c r="C526" s="25"/>
      <c r="D526" s="25"/>
      <c r="E526" s="25"/>
      <c r="F526" s="56"/>
      <c r="G526" s="56"/>
      <c r="H526" s="56"/>
      <c r="I526" s="56"/>
      <c r="J526" s="6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</row>
    <row r="527" spans="1:167" ht="12.75" customHeight="1" x14ac:dyDescent="0.15">
      <c r="A527" s="25"/>
      <c r="B527" s="25"/>
      <c r="C527" s="25"/>
      <c r="D527" s="25"/>
      <c r="E527" s="25"/>
      <c r="F527" s="56"/>
      <c r="G527" s="56"/>
      <c r="H527" s="56"/>
      <c r="I527" s="56"/>
      <c r="J527" s="6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</row>
    <row r="528" spans="1:167" ht="12.75" customHeight="1" x14ac:dyDescent="0.15">
      <c r="A528" s="25"/>
      <c r="B528" s="25"/>
      <c r="C528" s="25"/>
      <c r="D528" s="25"/>
      <c r="E528" s="25"/>
      <c r="F528" s="56"/>
      <c r="G528" s="56"/>
      <c r="H528" s="56"/>
      <c r="I528" s="56"/>
      <c r="J528" s="6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</row>
    <row r="529" spans="1:167" ht="12.75" customHeight="1" x14ac:dyDescent="0.15">
      <c r="A529" s="25"/>
      <c r="B529" s="25"/>
      <c r="C529" s="25"/>
      <c r="D529" s="25"/>
      <c r="E529" s="25"/>
      <c r="F529" s="56"/>
      <c r="G529" s="56"/>
      <c r="H529" s="56"/>
      <c r="I529" s="56"/>
      <c r="J529" s="6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</row>
    <row r="530" spans="1:167" ht="12.75" customHeight="1" x14ac:dyDescent="0.15">
      <c r="A530" s="25"/>
      <c r="B530" s="25"/>
      <c r="C530" s="25"/>
      <c r="D530" s="25"/>
      <c r="E530" s="25"/>
      <c r="F530" s="56"/>
      <c r="G530" s="56"/>
      <c r="H530" s="56"/>
      <c r="I530" s="56"/>
      <c r="J530" s="6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</row>
    <row r="531" spans="1:167" ht="12.75" customHeight="1" x14ac:dyDescent="0.15">
      <c r="A531" s="25"/>
      <c r="B531" s="25"/>
      <c r="C531" s="25"/>
      <c r="D531" s="25"/>
      <c r="E531" s="25"/>
      <c r="F531" s="56"/>
      <c r="G531" s="56"/>
      <c r="H531" s="56"/>
      <c r="I531" s="56"/>
      <c r="J531" s="6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</row>
    <row r="532" spans="1:167" ht="12.75" customHeight="1" x14ac:dyDescent="0.15">
      <c r="A532" s="25"/>
      <c r="B532" s="25"/>
      <c r="C532" s="25"/>
      <c r="D532" s="25"/>
      <c r="E532" s="25"/>
      <c r="F532" s="56"/>
      <c r="G532" s="56"/>
      <c r="H532" s="56"/>
      <c r="I532" s="56"/>
      <c r="J532" s="6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</row>
    <row r="533" spans="1:167" ht="12.75" customHeight="1" x14ac:dyDescent="0.15">
      <c r="A533" s="25"/>
      <c r="B533" s="25"/>
      <c r="C533" s="25"/>
      <c r="D533" s="25"/>
      <c r="E533" s="25"/>
      <c r="F533" s="56"/>
      <c r="G533" s="56"/>
      <c r="H533" s="56"/>
      <c r="I533" s="56"/>
      <c r="J533" s="6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</row>
    <row r="534" spans="1:167" ht="12.75" customHeight="1" x14ac:dyDescent="0.15">
      <c r="A534" s="25"/>
      <c r="B534" s="25"/>
      <c r="C534" s="25"/>
      <c r="D534" s="25"/>
      <c r="E534" s="25"/>
      <c r="F534" s="56"/>
      <c r="G534" s="56"/>
      <c r="H534" s="56"/>
      <c r="I534" s="56"/>
      <c r="J534" s="6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</row>
    <row r="535" spans="1:167" ht="12.75" customHeight="1" x14ac:dyDescent="0.15">
      <c r="A535" s="25"/>
      <c r="B535" s="25"/>
      <c r="C535" s="25"/>
      <c r="D535" s="25"/>
      <c r="E535" s="25"/>
      <c r="F535" s="56"/>
      <c r="G535" s="56"/>
      <c r="H535" s="56"/>
      <c r="I535" s="56"/>
      <c r="J535" s="6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</row>
    <row r="536" spans="1:167" ht="12.75" customHeight="1" x14ac:dyDescent="0.15">
      <c r="A536" s="25"/>
      <c r="B536" s="25"/>
      <c r="C536" s="25"/>
      <c r="D536" s="25"/>
      <c r="E536" s="25"/>
      <c r="F536" s="56"/>
      <c r="G536" s="56"/>
      <c r="H536" s="56"/>
      <c r="I536" s="56"/>
      <c r="J536" s="6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</row>
    <row r="537" spans="1:167" ht="12.75" customHeight="1" x14ac:dyDescent="0.15">
      <c r="A537" s="25"/>
      <c r="B537" s="25"/>
      <c r="C537" s="25"/>
      <c r="D537" s="25"/>
      <c r="E537" s="25"/>
      <c r="F537" s="56"/>
      <c r="G537" s="56"/>
      <c r="H537" s="56"/>
      <c r="I537" s="56"/>
      <c r="J537" s="6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</row>
    <row r="538" spans="1:167" ht="12.75" customHeight="1" x14ac:dyDescent="0.15">
      <c r="A538" s="25"/>
      <c r="B538" s="25"/>
      <c r="C538" s="25"/>
      <c r="D538" s="25"/>
      <c r="E538" s="25"/>
      <c r="F538" s="56"/>
      <c r="G538" s="56"/>
      <c r="H538" s="56"/>
      <c r="I538" s="56"/>
      <c r="J538" s="6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</row>
    <row r="539" spans="1:167" ht="12.75" customHeight="1" x14ac:dyDescent="0.15">
      <c r="A539" s="25"/>
      <c r="B539" s="25"/>
      <c r="C539" s="25"/>
      <c r="D539" s="25"/>
      <c r="E539" s="25"/>
      <c r="F539" s="56"/>
      <c r="G539" s="56"/>
      <c r="H539" s="56"/>
      <c r="I539" s="56"/>
      <c r="J539" s="6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</row>
    <row r="540" spans="1:167" ht="12.75" customHeight="1" x14ac:dyDescent="0.15">
      <c r="A540" s="25"/>
      <c r="B540" s="25"/>
      <c r="C540" s="25"/>
      <c r="D540" s="25"/>
      <c r="E540" s="25"/>
      <c r="F540" s="56"/>
      <c r="G540" s="56"/>
      <c r="H540" s="56"/>
      <c r="I540" s="56"/>
      <c r="J540" s="6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</row>
    <row r="541" spans="1:167" ht="12.75" customHeight="1" x14ac:dyDescent="0.15">
      <c r="A541" s="25"/>
      <c r="B541" s="25"/>
      <c r="C541" s="25"/>
      <c r="D541" s="25"/>
      <c r="E541" s="25"/>
      <c r="F541" s="56"/>
      <c r="G541" s="56"/>
      <c r="H541" s="56"/>
      <c r="I541" s="56"/>
      <c r="J541" s="6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</row>
    <row r="542" spans="1:167" ht="12.75" customHeight="1" x14ac:dyDescent="0.15">
      <c r="A542" s="25"/>
      <c r="B542" s="25"/>
      <c r="C542" s="25"/>
      <c r="D542" s="25"/>
      <c r="E542" s="25"/>
      <c r="F542" s="56"/>
      <c r="G542" s="56"/>
      <c r="H542" s="56"/>
      <c r="I542" s="56"/>
      <c r="J542" s="6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</row>
    <row r="543" spans="1:167" ht="12.75" customHeight="1" x14ac:dyDescent="0.15">
      <c r="A543" s="25"/>
      <c r="B543" s="25"/>
      <c r="C543" s="25"/>
      <c r="D543" s="25"/>
      <c r="E543" s="25"/>
      <c r="F543" s="56"/>
      <c r="G543" s="56"/>
      <c r="H543" s="56"/>
      <c r="I543" s="56"/>
      <c r="J543" s="6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</row>
    <row r="544" spans="1:167" ht="12.75" customHeight="1" x14ac:dyDescent="0.15">
      <c r="A544" s="25"/>
      <c r="B544" s="25"/>
      <c r="C544" s="25"/>
      <c r="D544" s="25"/>
      <c r="E544" s="25"/>
      <c r="F544" s="56"/>
      <c r="G544" s="56"/>
      <c r="H544" s="56"/>
      <c r="I544" s="56"/>
      <c r="J544" s="6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</row>
    <row r="545" spans="1:167" ht="12.75" customHeight="1" x14ac:dyDescent="0.15">
      <c r="A545" s="25"/>
      <c r="B545" s="25"/>
      <c r="C545" s="25"/>
      <c r="D545" s="25"/>
      <c r="E545" s="25"/>
      <c r="F545" s="56"/>
      <c r="G545" s="56"/>
      <c r="H545" s="56"/>
      <c r="I545" s="56"/>
      <c r="J545" s="6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</row>
    <row r="546" spans="1:167" ht="12.75" customHeight="1" x14ac:dyDescent="0.15">
      <c r="A546" s="25"/>
      <c r="B546" s="25"/>
      <c r="C546" s="25"/>
      <c r="D546" s="25"/>
      <c r="E546" s="25"/>
      <c r="F546" s="56"/>
      <c r="G546" s="56"/>
      <c r="H546" s="56"/>
      <c r="I546" s="56"/>
      <c r="J546" s="6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</row>
    <row r="547" spans="1:167" ht="12.75" customHeight="1" x14ac:dyDescent="0.15">
      <c r="A547" s="25"/>
      <c r="B547" s="25"/>
      <c r="C547" s="25"/>
      <c r="D547" s="25"/>
      <c r="E547" s="25"/>
      <c r="F547" s="56"/>
      <c r="G547" s="56"/>
      <c r="H547" s="56"/>
      <c r="I547" s="56"/>
      <c r="J547" s="6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</row>
    <row r="548" spans="1:167" ht="12.75" customHeight="1" x14ac:dyDescent="0.15">
      <c r="A548" s="25"/>
      <c r="B548" s="25"/>
      <c r="C548" s="25"/>
      <c r="D548" s="25"/>
      <c r="E548" s="25"/>
      <c r="F548" s="56"/>
      <c r="G548" s="56"/>
      <c r="H548" s="56"/>
      <c r="I548" s="56"/>
      <c r="J548" s="6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</row>
    <row r="549" spans="1:167" ht="12.75" customHeight="1" x14ac:dyDescent="0.15">
      <c r="A549" s="25"/>
      <c r="B549" s="25"/>
      <c r="C549" s="25"/>
      <c r="D549" s="25"/>
      <c r="E549" s="25"/>
      <c r="F549" s="56"/>
      <c r="G549" s="56"/>
      <c r="H549" s="56"/>
      <c r="I549" s="56"/>
      <c r="J549" s="6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</row>
    <row r="550" spans="1:167" ht="12.75" customHeight="1" x14ac:dyDescent="0.15">
      <c r="A550" s="25"/>
      <c r="B550" s="25"/>
      <c r="C550" s="25"/>
      <c r="D550" s="25"/>
      <c r="E550" s="25"/>
      <c r="F550" s="56"/>
      <c r="G550" s="56"/>
      <c r="H550" s="56"/>
      <c r="I550" s="56"/>
      <c r="J550" s="6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</row>
    <row r="551" spans="1:167" ht="12.75" customHeight="1" x14ac:dyDescent="0.15">
      <c r="A551" s="25"/>
      <c r="B551" s="25"/>
      <c r="C551" s="25"/>
      <c r="D551" s="25"/>
      <c r="E551" s="25"/>
      <c r="F551" s="56"/>
      <c r="G551" s="56"/>
      <c r="H551" s="56"/>
      <c r="I551" s="56"/>
      <c r="J551" s="6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</row>
    <row r="552" spans="1:167" ht="12.75" customHeight="1" x14ac:dyDescent="0.15">
      <c r="A552" s="25"/>
      <c r="B552" s="25"/>
      <c r="C552" s="25"/>
      <c r="D552" s="25"/>
      <c r="E552" s="25"/>
      <c r="F552" s="56"/>
      <c r="G552" s="56"/>
      <c r="H552" s="56"/>
      <c r="I552" s="56"/>
      <c r="J552" s="6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</row>
    <row r="553" spans="1:167" ht="12.75" customHeight="1" x14ac:dyDescent="0.15">
      <c r="A553" s="25"/>
      <c r="B553" s="25"/>
      <c r="C553" s="25"/>
      <c r="D553" s="25"/>
      <c r="E553" s="25"/>
      <c r="F553" s="56"/>
      <c r="G553" s="56"/>
      <c r="H553" s="56"/>
      <c r="I553" s="56"/>
      <c r="J553" s="6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</row>
    <row r="554" spans="1:167" ht="12.75" customHeight="1" x14ac:dyDescent="0.15">
      <c r="A554" s="25"/>
      <c r="B554" s="25"/>
      <c r="C554" s="25"/>
      <c r="D554" s="25"/>
      <c r="E554" s="25"/>
      <c r="F554" s="56"/>
      <c r="G554" s="56"/>
      <c r="H554" s="56"/>
      <c r="I554" s="56"/>
      <c r="J554" s="6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</row>
    <row r="555" spans="1:167" ht="12.75" customHeight="1" x14ac:dyDescent="0.15">
      <c r="A555" s="25"/>
      <c r="B555" s="25"/>
      <c r="C555" s="25"/>
      <c r="D555" s="25"/>
      <c r="E555" s="25"/>
      <c r="F555" s="56"/>
      <c r="G555" s="56"/>
      <c r="H555" s="56"/>
      <c r="I555" s="56"/>
      <c r="J555" s="6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</row>
    <row r="556" spans="1:167" ht="12.75" customHeight="1" x14ac:dyDescent="0.15">
      <c r="A556" s="25"/>
      <c r="B556" s="25"/>
      <c r="C556" s="25"/>
      <c r="D556" s="25"/>
      <c r="E556" s="25"/>
      <c r="F556" s="56"/>
      <c r="G556" s="56"/>
      <c r="H556" s="56"/>
      <c r="I556" s="56"/>
      <c r="J556" s="6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</row>
    <row r="557" spans="1:167" ht="12.75" customHeight="1" x14ac:dyDescent="0.15">
      <c r="A557" s="25"/>
      <c r="B557" s="25"/>
      <c r="C557" s="25"/>
      <c r="D557" s="25"/>
      <c r="E557" s="25"/>
      <c r="F557" s="56"/>
      <c r="G557" s="56"/>
      <c r="H557" s="56"/>
      <c r="I557" s="56"/>
      <c r="J557" s="6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</row>
    <row r="558" spans="1:167" ht="12.75" customHeight="1" x14ac:dyDescent="0.15">
      <c r="A558" s="25"/>
      <c r="B558" s="25"/>
      <c r="C558" s="25"/>
      <c r="D558" s="25"/>
      <c r="E558" s="25"/>
      <c r="F558" s="56"/>
      <c r="G558" s="56"/>
      <c r="H558" s="56"/>
      <c r="I558" s="56"/>
      <c r="J558" s="6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</row>
    <row r="559" spans="1:167" ht="12.75" customHeight="1" x14ac:dyDescent="0.15">
      <c r="A559" s="25"/>
      <c r="B559" s="25"/>
      <c r="C559" s="25"/>
      <c r="D559" s="25"/>
      <c r="E559" s="25"/>
      <c r="F559" s="56"/>
      <c r="G559" s="56"/>
      <c r="H559" s="56"/>
      <c r="I559" s="56"/>
      <c r="J559" s="6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</row>
    <row r="560" spans="1:167" ht="12.75" customHeight="1" x14ac:dyDescent="0.15">
      <c r="A560" s="25"/>
      <c r="B560" s="25"/>
      <c r="C560" s="25"/>
      <c r="D560" s="25"/>
      <c r="E560" s="25"/>
      <c r="F560" s="56"/>
      <c r="G560" s="56"/>
      <c r="H560" s="56"/>
      <c r="I560" s="56"/>
      <c r="J560" s="6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</row>
    <row r="561" spans="1:167" ht="12.75" customHeight="1" x14ac:dyDescent="0.15">
      <c r="A561" s="25"/>
      <c r="B561" s="25"/>
      <c r="C561" s="25"/>
      <c r="D561" s="25"/>
      <c r="E561" s="25"/>
      <c r="F561" s="56"/>
      <c r="G561" s="56"/>
      <c r="H561" s="56"/>
      <c r="I561" s="56"/>
      <c r="J561" s="6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</row>
    <row r="562" spans="1:167" ht="12.75" customHeight="1" x14ac:dyDescent="0.15">
      <c r="A562" s="25"/>
      <c r="B562" s="25"/>
      <c r="C562" s="25"/>
      <c r="D562" s="25"/>
      <c r="E562" s="25"/>
      <c r="F562" s="56"/>
      <c r="G562" s="56"/>
      <c r="H562" s="56"/>
      <c r="I562" s="56"/>
      <c r="J562" s="6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</row>
    <row r="563" spans="1:167" ht="12.75" customHeight="1" x14ac:dyDescent="0.15">
      <c r="A563" s="25"/>
      <c r="B563" s="25"/>
      <c r="C563" s="25"/>
      <c r="D563" s="25"/>
      <c r="E563" s="25"/>
      <c r="F563" s="56"/>
      <c r="G563" s="56"/>
      <c r="H563" s="56"/>
      <c r="I563" s="56"/>
      <c r="J563" s="6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</row>
    <row r="564" spans="1:167" ht="12.75" customHeight="1" x14ac:dyDescent="0.15">
      <c r="A564" s="25"/>
      <c r="B564" s="25"/>
      <c r="C564" s="25"/>
      <c r="D564" s="25"/>
      <c r="E564" s="25"/>
      <c r="F564" s="56"/>
      <c r="G564" s="56"/>
      <c r="H564" s="56"/>
      <c r="I564" s="56"/>
      <c r="J564" s="6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</row>
    <row r="565" spans="1:167" ht="12.75" customHeight="1" x14ac:dyDescent="0.15">
      <c r="A565" s="25"/>
      <c r="B565" s="25"/>
      <c r="C565" s="25"/>
      <c r="D565" s="25"/>
      <c r="E565" s="25"/>
      <c r="F565" s="56"/>
      <c r="G565" s="56"/>
      <c r="H565" s="56"/>
      <c r="I565" s="56"/>
      <c r="J565" s="6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</row>
    <row r="566" spans="1:167" ht="12.75" customHeight="1" x14ac:dyDescent="0.15">
      <c r="A566" s="25"/>
      <c r="B566" s="25"/>
      <c r="C566" s="25"/>
      <c r="D566" s="25"/>
      <c r="E566" s="25"/>
      <c r="F566" s="56"/>
      <c r="G566" s="56"/>
      <c r="H566" s="56"/>
      <c r="I566" s="56"/>
      <c r="J566" s="6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</row>
    <row r="567" spans="1:167" ht="12.75" customHeight="1" x14ac:dyDescent="0.15">
      <c r="A567" s="25"/>
      <c r="B567" s="25"/>
      <c r="C567" s="25"/>
      <c r="D567" s="25"/>
      <c r="E567" s="25"/>
      <c r="F567" s="56"/>
      <c r="G567" s="56"/>
      <c r="H567" s="56"/>
      <c r="I567" s="56"/>
      <c r="J567" s="6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</row>
    <row r="568" spans="1:167" ht="12.75" customHeight="1" x14ac:dyDescent="0.15">
      <c r="A568" s="25"/>
      <c r="B568" s="25"/>
      <c r="C568" s="25"/>
      <c r="D568" s="25"/>
      <c r="E568" s="25"/>
      <c r="F568" s="56"/>
      <c r="G568" s="56"/>
      <c r="H568" s="56"/>
      <c r="I568" s="56"/>
      <c r="J568" s="6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</row>
    <row r="569" spans="1:167" ht="12.75" customHeight="1" x14ac:dyDescent="0.15">
      <c r="A569" s="25"/>
      <c r="B569" s="25"/>
      <c r="C569" s="25"/>
      <c r="D569" s="25"/>
      <c r="E569" s="25"/>
      <c r="F569" s="56"/>
      <c r="G569" s="56"/>
      <c r="H569" s="56"/>
      <c r="I569" s="56"/>
      <c r="J569" s="6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</row>
    <row r="570" spans="1:167" ht="12.75" customHeight="1" x14ac:dyDescent="0.15">
      <c r="A570" s="25"/>
      <c r="B570" s="25"/>
      <c r="C570" s="25"/>
      <c r="D570" s="25"/>
      <c r="E570" s="25"/>
      <c r="F570" s="56"/>
      <c r="G570" s="56"/>
      <c r="H570" s="56"/>
      <c r="I570" s="56"/>
      <c r="J570" s="6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</row>
    <row r="571" spans="1:167" ht="12.75" customHeight="1" x14ac:dyDescent="0.15">
      <c r="A571" s="25"/>
      <c r="B571" s="25"/>
      <c r="C571" s="25"/>
      <c r="D571" s="25"/>
      <c r="E571" s="25"/>
      <c r="F571" s="56"/>
      <c r="G571" s="56"/>
      <c r="H571" s="56"/>
      <c r="I571" s="56"/>
      <c r="J571" s="6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</row>
    <row r="572" spans="1:167" ht="12.75" customHeight="1" x14ac:dyDescent="0.15">
      <c r="A572" s="25"/>
      <c r="B572" s="25"/>
      <c r="C572" s="25"/>
      <c r="D572" s="25"/>
      <c r="E572" s="25"/>
      <c r="F572" s="56"/>
      <c r="G572" s="56"/>
      <c r="H572" s="56"/>
      <c r="I572" s="56"/>
      <c r="J572" s="6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</row>
    <row r="573" spans="1:167" ht="12.75" customHeight="1" x14ac:dyDescent="0.15">
      <c r="A573" s="25"/>
      <c r="B573" s="25"/>
      <c r="C573" s="25"/>
      <c r="D573" s="25"/>
      <c r="E573" s="25"/>
      <c r="F573" s="56"/>
      <c r="G573" s="56"/>
      <c r="H573" s="56"/>
      <c r="I573" s="56"/>
      <c r="J573" s="6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</row>
    <row r="574" spans="1:167" ht="12.75" customHeight="1" x14ac:dyDescent="0.15">
      <c r="A574" s="25"/>
      <c r="B574" s="25"/>
      <c r="C574" s="25"/>
      <c r="D574" s="25"/>
      <c r="E574" s="25"/>
      <c r="F574" s="56"/>
      <c r="G574" s="56"/>
      <c r="H574" s="56"/>
      <c r="I574" s="56"/>
      <c r="J574" s="6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</row>
    <row r="575" spans="1:167" ht="12.75" customHeight="1" x14ac:dyDescent="0.15">
      <c r="A575" s="25"/>
      <c r="B575" s="25"/>
      <c r="C575" s="25"/>
      <c r="D575" s="25"/>
      <c r="E575" s="25"/>
      <c r="F575" s="56"/>
      <c r="G575" s="56"/>
      <c r="H575" s="56"/>
      <c r="I575" s="56"/>
      <c r="J575" s="6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</row>
    <row r="576" spans="1:167" ht="12.75" customHeight="1" x14ac:dyDescent="0.15">
      <c r="A576" s="25"/>
      <c r="B576" s="25"/>
      <c r="C576" s="25"/>
      <c r="D576" s="25"/>
      <c r="E576" s="25"/>
      <c r="F576" s="56"/>
      <c r="G576" s="56"/>
      <c r="H576" s="56"/>
      <c r="I576" s="56"/>
      <c r="J576" s="6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</row>
    <row r="577" spans="1:167" ht="12.75" customHeight="1" x14ac:dyDescent="0.15">
      <c r="A577" s="25"/>
      <c r="B577" s="25"/>
      <c r="C577" s="25"/>
      <c r="D577" s="25"/>
      <c r="E577" s="25"/>
      <c r="F577" s="56"/>
      <c r="G577" s="56"/>
      <c r="H577" s="56"/>
      <c r="I577" s="56"/>
      <c r="J577" s="6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</row>
    <row r="578" spans="1:167" ht="12.75" customHeight="1" x14ac:dyDescent="0.15">
      <c r="A578" s="25"/>
      <c r="B578" s="25"/>
      <c r="C578" s="25"/>
      <c r="D578" s="25"/>
      <c r="E578" s="25"/>
      <c r="F578" s="56"/>
      <c r="G578" s="56"/>
      <c r="H578" s="56"/>
      <c r="I578" s="56"/>
      <c r="J578" s="6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</row>
    <row r="579" spans="1:167" ht="12.75" customHeight="1" x14ac:dyDescent="0.15">
      <c r="A579" s="25"/>
      <c r="B579" s="25"/>
      <c r="C579" s="25"/>
      <c r="D579" s="25"/>
      <c r="E579" s="25"/>
      <c r="F579" s="56"/>
      <c r="G579" s="56"/>
      <c r="H579" s="56"/>
      <c r="I579" s="56"/>
      <c r="J579" s="6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</row>
    <row r="580" spans="1:167" ht="12.75" customHeight="1" x14ac:dyDescent="0.15">
      <c r="A580" s="25"/>
      <c r="B580" s="25"/>
      <c r="C580" s="25"/>
      <c r="D580" s="25"/>
      <c r="E580" s="25"/>
      <c r="F580" s="56"/>
      <c r="G580" s="56"/>
      <c r="H580" s="56"/>
      <c r="I580" s="56"/>
      <c r="J580" s="6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</row>
    <row r="581" spans="1:167" ht="12.75" customHeight="1" x14ac:dyDescent="0.15">
      <c r="A581" s="25"/>
      <c r="B581" s="25"/>
      <c r="C581" s="25"/>
      <c r="D581" s="25"/>
      <c r="E581" s="25"/>
      <c r="F581" s="56"/>
      <c r="G581" s="56"/>
      <c r="H581" s="56"/>
      <c r="I581" s="56"/>
      <c r="J581" s="6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</row>
    <row r="582" spans="1:167" ht="12.75" customHeight="1" x14ac:dyDescent="0.15">
      <c r="A582" s="25"/>
      <c r="B582" s="25"/>
      <c r="C582" s="25"/>
      <c r="D582" s="25"/>
      <c r="E582" s="25"/>
      <c r="F582" s="56"/>
      <c r="G582" s="56"/>
      <c r="H582" s="56"/>
      <c r="I582" s="56"/>
      <c r="J582" s="6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</row>
    <row r="583" spans="1:167" ht="12.75" customHeight="1" x14ac:dyDescent="0.15">
      <c r="A583" s="25"/>
      <c r="B583" s="25"/>
      <c r="C583" s="25"/>
      <c r="D583" s="25"/>
      <c r="E583" s="25"/>
      <c r="F583" s="56"/>
      <c r="G583" s="56"/>
      <c r="H583" s="56"/>
      <c r="I583" s="56"/>
      <c r="J583" s="6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</row>
    <row r="584" spans="1:167" ht="12.75" customHeight="1" x14ac:dyDescent="0.15">
      <c r="A584" s="25"/>
      <c r="B584" s="25"/>
      <c r="C584" s="25"/>
      <c r="D584" s="25"/>
      <c r="E584" s="25"/>
      <c r="F584" s="56"/>
      <c r="G584" s="56"/>
      <c r="H584" s="56"/>
      <c r="I584" s="56"/>
      <c r="J584" s="6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</row>
    <row r="585" spans="1:167" ht="12.75" customHeight="1" x14ac:dyDescent="0.15">
      <c r="A585" s="25"/>
      <c r="B585" s="25"/>
      <c r="C585" s="25"/>
      <c r="D585" s="25"/>
      <c r="E585" s="25"/>
      <c r="F585" s="56"/>
      <c r="G585" s="56"/>
      <c r="H585" s="56"/>
      <c r="I585" s="56"/>
      <c r="J585" s="6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</row>
    <row r="586" spans="1:167" ht="12.75" customHeight="1" x14ac:dyDescent="0.15">
      <c r="A586" s="25"/>
      <c r="B586" s="25"/>
      <c r="C586" s="25"/>
      <c r="D586" s="25"/>
      <c r="E586" s="25"/>
      <c r="F586" s="56"/>
      <c r="G586" s="56"/>
      <c r="H586" s="56"/>
      <c r="I586" s="56"/>
      <c r="J586" s="6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</row>
    <row r="587" spans="1:167" ht="12.75" customHeight="1" x14ac:dyDescent="0.15">
      <c r="A587" s="25"/>
      <c r="B587" s="25"/>
      <c r="C587" s="25"/>
      <c r="D587" s="25"/>
      <c r="E587" s="25"/>
      <c r="F587" s="56"/>
      <c r="G587" s="56"/>
      <c r="H587" s="56"/>
      <c r="I587" s="56"/>
      <c r="J587" s="6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</row>
    <row r="588" spans="1:167" ht="12.75" customHeight="1" x14ac:dyDescent="0.15">
      <c r="A588" s="25"/>
      <c r="B588" s="25"/>
      <c r="C588" s="25"/>
      <c r="D588" s="25"/>
      <c r="E588" s="25"/>
      <c r="F588" s="56"/>
      <c r="G588" s="56"/>
      <c r="H588" s="56"/>
      <c r="I588" s="56"/>
      <c r="J588" s="6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</row>
    <row r="589" spans="1:167" ht="12.75" customHeight="1" x14ac:dyDescent="0.15">
      <c r="A589" s="25"/>
      <c r="B589" s="25"/>
      <c r="C589" s="25"/>
      <c r="D589" s="25"/>
      <c r="E589" s="25"/>
      <c r="F589" s="56"/>
      <c r="G589" s="56"/>
      <c r="H589" s="56"/>
      <c r="I589" s="56"/>
      <c r="J589" s="6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</row>
    <row r="590" spans="1:167" ht="12.75" customHeight="1" x14ac:dyDescent="0.15">
      <c r="A590" s="25"/>
      <c r="B590" s="25"/>
      <c r="C590" s="25"/>
      <c r="D590" s="25"/>
      <c r="E590" s="25"/>
      <c r="F590" s="56"/>
      <c r="G590" s="56"/>
      <c r="H590" s="56"/>
      <c r="I590" s="56"/>
      <c r="J590" s="6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</row>
    <row r="591" spans="1:167" ht="12.75" customHeight="1" x14ac:dyDescent="0.15">
      <c r="A591" s="25"/>
      <c r="B591" s="25"/>
      <c r="C591" s="25"/>
      <c r="D591" s="25"/>
      <c r="E591" s="25"/>
      <c r="F591" s="56"/>
      <c r="G591" s="56"/>
      <c r="H591" s="56"/>
      <c r="I591" s="56"/>
      <c r="J591" s="6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</row>
    <row r="592" spans="1:167" ht="12.75" customHeight="1" x14ac:dyDescent="0.15">
      <c r="A592" s="25"/>
      <c r="B592" s="25"/>
      <c r="C592" s="25"/>
      <c r="D592" s="25"/>
      <c r="E592" s="25"/>
      <c r="F592" s="56"/>
      <c r="G592" s="56"/>
      <c r="H592" s="56"/>
      <c r="I592" s="56"/>
      <c r="J592" s="6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</row>
    <row r="593" spans="1:167" ht="12.75" customHeight="1" x14ac:dyDescent="0.15">
      <c r="A593" s="25"/>
      <c r="B593" s="25"/>
      <c r="C593" s="25"/>
      <c r="D593" s="25"/>
      <c r="E593" s="25"/>
      <c r="F593" s="56"/>
      <c r="G593" s="56"/>
      <c r="H593" s="56"/>
      <c r="I593" s="56"/>
      <c r="J593" s="6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</row>
    <row r="594" spans="1:167" ht="12.75" customHeight="1" x14ac:dyDescent="0.15">
      <c r="A594" s="25"/>
      <c r="B594" s="25"/>
      <c r="C594" s="25"/>
      <c r="D594" s="25"/>
      <c r="E594" s="25"/>
      <c r="F594" s="56"/>
      <c r="G594" s="56"/>
      <c r="H594" s="56"/>
      <c r="I594" s="56"/>
      <c r="J594" s="6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</row>
    <row r="595" spans="1:167" ht="12.75" customHeight="1" x14ac:dyDescent="0.15">
      <c r="A595" s="25"/>
      <c r="B595" s="25"/>
      <c r="C595" s="25"/>
      <c r="D595" s="25"/>
      <c r="E595" s="25"/>
      <c r="F595" s="56"/>
      <c r="G595" s="56"/>
      <c r="H595" s="56"/>
      <c r="I595" s="56"/>
      <c r="J595" s="6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</row>
    <row r="596" spans="1:167" ht="12.75" customHeight="1" x14ac:dyDescent="0.15">
      <c r="A596" s="25"/>
      <c r="B596" s="25"/>
      <c r="C596" s="25"/>
      <c r="D596" s="25"/>
      <c r="E596" s="25"/>
      <c r="F596" s="56"/>
      <c r="G596" s="56"/>
      <c r="H596" s="56"/>
      <c r="I596" s="56"/>
      <c r="J596" s="6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</row>
    <row r="597" spans="1:167" ht="12.75" customHeight="1" x14ac:dyDescent="0.15">
      <c r="A597" s="25"/>
      <c r="B597" s="25"/>
      <c r="C597" s="25"/>
      <c r="D597" s="25"/>
      <c r="E597" s="25"/>
      <c r="F597" s="56"/>
      <c r="G597" s="56"/>
      <c r="H597" s="56"/>
      <c r="I597" s="56"/>
      <c r="J597" s="6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</row>
    <row r="598" spans="1:167" ht="12.75" customHeight="1" x14ac:dyDescent="0.15">
      <c r="A598" s="25"/>
      <c r="B598" s="25"/>
      <c r="C598" s="25"/>
      <c r="D598" s="25"/>
      <c r="E598" s="25"/>
      <c r="F598" s="56"/>
      <c r="G598" s="56"/>
      <c r="H598" s="56"/>
      <c r="I598" s="56"/>
      <c r="J598" s="6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</row>
    <row r="599" spans="1:167" ht="12.75" customHeight="1" x14ac:dyDescent="0.15">
      <c r="A599" s="25"/>
      <c r="B599" s="25"/>
      <c r="C599" s="25"/>
      <c r="D599" s="25"/>
      <c r="E599" s="25"/>
      <c r="F599" s="56"/>
      <c r="G599" s="56"/>
      <c r="H599" s="56"/>
      <c r="I599" s="56"/>
      <c r="J599" s="6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</row>
    <row r="600" spans="1:167" ht="12.75" customHeight="1" x14ac:dyDescent="0.15">
      <c r="A600" s="25"/>
      <c r="B600" s="25"/>
      <c r="C600" s="25"/>
      <c r="D600" s="25"/>
      <c r="E600" s="25"/>
      <c r="F600" s="56"/>
      <c r="G600" s="56"/>
      <c r="H600" s="56"/>
      <c r="I600" s="56"/>
      <c r="J600" s="6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</row>
    <row r="601" spans="1:167" ht="12.75" customHeight="1" x14ac:dyDescent="0.15">
      <c r="A601" s="25"/>
      <c r="B601" s="25"/>
      <c r="C601" s="25"/>
      <c r="D601" s="25"/>
      <c r="E601" s="25"/>
      <c r="F601" s="56"/>
      <c r="G601" s="56"/>
      <c r="H601" s="56"/>
      <c r="I601" s="56"/>
      <c r="J601" s="6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</row>
    <row r="602" spans="1:167" ht="12.75" customHeight="1" x14ac:dyDescent="0.15">
      <c r="A602" s="25"/>
      <c r="B602" s="25"/>
      <c r="C602" s="25"/>
      <c r="D602" s="25"/>
      <c r="E602" s="25"/>
      <c r="F602" s="56"/>
      <c r="G602" s="56"/>
      <c r="H602" s="56"/>
      <c r="I602" s="56"/>
      <c r="J602" s="6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</row>
    <row r="603" spans="1:167" ht="12.75" customHeight="1" x14ac:dyDescent="0.15">
      <c r="A603" s="25"/>
      <c r="B603" s="25"/>
      <c r="C603" s="25"/>
      <c r="D603" s="25"/>
      <c r="E603" s="25"/>
      <c r="F603" s="56"/>
      <c r="G603" s="56"/>
      <c r="H603" s="56"/>
      <c r="I603" s="56"/>
      <c r="J603" s="6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</row>
    <row r="604" spans="1:167" ht="12.75" customHeight="1" x14ac:dyDescent="0.15">
      <c r="A604" s="25"/>
      <c r="B604" s="25"/>
      <c r="C604" s="25"/>
      <c r="D604" s="25"/>
      <c r="E604" s="25"/>
      <c r="F604" s="56"/>
      <c r="G604" s="56"/>
      <c r="H604" s="56"/>
      <c r="I604" s="56"/>
      <c r="J604" s="6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</row>
    <row r="605" spans="1:167" ht="12.75" customHeight="1" x14ac:dyDescent="0.15">
      <c r="A605" s="25"/>
      <c r="B605" s="25"/>
      <c r="C605" s="25"/>
      <c r="D605" s="25"/>
      <c r="E605" s="25"/>
      <c r="F605" s="56"/>
      <c r="G605" s="56"/>
      <c r="H605" s="56"/>
      <c r="I605" s="56"/>
      <c r="J605" s="6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</row>
    <row r="606" spans="1:167" ht="12.75" customHeight="1" x14ac:dyDescent="0.15">
      <c r="A606" s="25"/>
      <c r="B606" s="25"/>
      <c r="C606" s="25"/>
      <c r="D606" s="25"/>
      <c r="E606" s="25"/>
      <c r="F606" s="56"/>
      <c r="G606" s="56"/>
      <c r="H606" s="56"/>
      <c r="I606" s="56"/>
      <c r="J606" s="6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</row>
    <row r="607" spans="1:167" ht="12.75" customHeight="1" x14ac:dyDescent="0.15">
      <c r="A607" s="25"/>
      <c r="B607" s="25"/>
      <c r="C607" s="25"/>
      <c r="D607" s="25"/>
      <c r="E607" s="25"/>
      <c r="F607" s="56"/>
      <c r="G607" s="56"/>
      <c r="H607" s="56"/>
      <c r="I607" s="56"/>
      <c r="J607" s="6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</row>
    <row r="608" spans="1:167" ht="12.75" customHeight="1" x14ac:dyDescent="0.15">
      <c r="A608" s="25"/>
      <c r="B608" s="25"/>
      <c r="C608" s="25"/>
      <c r="D608" s="25"/>
      <c r="E608" s="25"/>
      <c r="F608" s="56"/>
      <c r="G608" s="56"/>
      <c r="H608" s="56"/>
      <c r="I608" s="56"/>
      <c r="J608" s="6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</row>
    <row r="609" spans="1:167" ht="12.75" customHeight="1" x14ac:dyDescent="0.15">
      <c r="A609" s="25"/>
      <c r="B609" s="25"/>
      <c r="C609" s="25"/>
      <c r="D609" s="25"/>
      <c r="E609" s="25"/>
      <c r="F609" s="56"/>
      <c r="G609" s="56"/>
      <c r="H609" s="56"/>
      <c r="I609" s="56"/>
      <c r="J609" s="6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</row>
    <row r="610" spans="1:167" ht="12.75" customHeight="1" x14ac:dyDescent="0.15">
      <c r="A610" s="25"/>
      <c r="B610" s="25"/>
      <c r="C610" s="25"/>
      <c r="D610" s="25"/>
      <c r="E610" s="25"/>
      <c r="F610" s="56"/>
      <c r="G610" s="56"/>
      <c r="H610" s="56"/>
      <c r="I610" s="56"/>
      <c r="J610" s="6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</row>
    <row r="611" spans="1:167" ht="12.75" customHeight="1" x14ac:dyDescent="0.15">
      <c r="A611" s="25"/>
      <c r="B611" s="25"/>
      <c r="C611" s="25"/>
      <c r="D611" s="25"/>
      <c r="E611" s="25"/>
      <c r="F611" s="56"/>
      <c r="G611" s="56"/>
      <c r="H611" s="56"/>
      <c r="I611" s="56"/>
      <c r="J611" s="6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</row>
    <row r="612" spans="1:167" ht="12.75" customHeight="1" x14ac:dyDescent="0.15">
      <c r="A612" s="25"/>
      <c r="B612" s="25"/>
      <c r="C612" s="25"/>
      <c r="D612" s="25"/>
      <c r="E612" s="25"/>
      <c r="F612" s="56"/>
      <c r="G612" s="56"/>
      <c r="H612" s="56"/>
      <c r="I612" s="56"/>
      <c r="J612" s="6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</row>
    <row r="613" spans="1:167" ht="12.75" customHeight="1" x14ac:dyDescent="0.15">
      <c r="A613" s="25"/>
      <c r="B613" s="25"/>
      <c r="C613" s="25"/>
      <c r="D613" s="25"/>
      <c r="E613" s="25"/>
      <c r="F613" s="56"/>
      <c r="G613" s="56"/>
      <c r="H613" s="56"/>
      <c r="I613" s="56"/>
      <c r="J613" s="6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</row>
    <row r="614" spans="1:167" ht="12.75" customHeight="1" x14ac:dyDescent="0.15">
      <c r="A614" s="25"/>
      <c r="B614" s="25"/>
      <c r="C614" s="25"/>
      <c r="D614" s="25"/>
      <c r="E614" s="25"/>
      <c r="F614" s="56"/>
      <c r="G614" s="56"/>
      <c r="H614" s="56"/>
      <c r="I614" s="56"/>
      <c r="J614" s="6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</row>
    <row r="615" spans="1:167" ht="12.75" customHeight="1" x14ac:dyDescent="0.15">
      <c r="A615" s="25"/>
      <c r="B615" s="25"/>
      <c r="C615" s="25"/>
      <c r="D615" s="25"/>
      <c r="E615" s="25"/>
      <c r="F615" s="56"/>
      <c r="G615" s="56"/>
      <c r="H615" s="56"/>
      <c r="I615" s="56"/>
      <c r="J615" s="6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</row>
    <row r="616" spans="1:167" ht="12.75" customHeight="1" x14ac:dyDescent="0.15">
      <c r="A616" s="25"/>
      <c r="B616" s="25"/>
      <c r="C616" s="25"/>
      <c r="D616" s="25"/>
      <c r="E616" s="25"/>
      <c r="F616" s="56"/>
      <c r="G616" s="56"/>
      <c r="H616" s="56"/>
      <c r="I616" s="56"/>
      <c r="J616" s="6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</row>
    <row r="617" spans="1:167" ht="12.75" customHeight="1" x14ac:dyDescent="0.15">
      <c r="A617" s="25"/>
      <c r="B617" s="25"/>
      <c r="C617" s="25"/>
      <c r="D617" s="25"/>
      <c r="E617" s="25"/>
      <c r="F617" s="56"/>
      <c r="G617" s="56"/>
      <c r="H617" s="56"/>
      <c r="I617" s="56"/>
      <c r="J617" s="6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</row>
    <row r="618" spans="1:167" ht="12.75" customHeight="1" x14ac:dyDescent="0.15">
      <c r="A618" s="25"/>
      <c r="B618" s="25"/>
      <c r="C618" s="25"/>
      <c r="D618" s="25"/>
      <c r="E618" s="25"/>
      <c r="F618" s="56"/>
      <c r="G618" s="56"/>
      <c r="H618" s="56"/>
      <c r="I618" s="56"/>
      <c r="J618" s="6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</row>
    <row r="619" spans="1:167" ht="12.75" customHeight="1" x14ac:dyDescent="0.15">
      <c r="A619" s="25"/>
      <c r="B619" s="25"/>
      <c r="C619" s="25"/>
      <c r="D619" s="25"/>
      <c r="E619" s="25"/>
      <c r="F619" s="56"/>
      <c r="G619" s="56"/>
      <c r="H619" s="56"/>
      <c r="I619" s="56"/>
      <c r="J619" s="6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</row>
    <row r="620" spans="1:167" ht="12.75" customHeight="1" x14ac:dyDescent="0.15">
      <c r="A620" s="25"/>
      <c r="B620" s="25"/>
      <c r="C620" s="25"/>
      <c r="D620" s="25"/>
      <c r="E620" s="25"/>
      <c r="F620" s="56"/>
      <c r="G620" s="56"/>
      <c r="H620" s="56"/>
      <c r="I620" s="56"/>
      <c r="J620" s="6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</row>
    <row r="621" spans="1:167" ht="12.75" customHeight="1" x14ac:dyDescent="0.15">
      <c r="A621" s="25"/>
      <c r="B621" s="25"/>
      <c r="C621" s="25"/>
      <c r="D621" s="25"/>
      <c r="E621" s="25"/>
      <c r="F621" s="56"/>
      <c r="G621" s="56"/>
      <c r="H621" s="56"/>
      <c r="I621" s="56"/>
      <c r="J621" s="6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</row>
    <row r="622" spans="1:167" ht="12.75" customHeight="1" x14ac:dyDescent="0.15">
      <c r="A622" s="25"/>
      <c r="B622" s="25"/>
      <c r="C622" s="25"/>
      <c r="D622" s="25"/>
      <c r="E622" s="25"/>
      <c r="F622" s="56"/>
      <c r="G622" s="56"/>
      <c r="H622" s="56"/>
      <c r="I622" s="56"/>
      <c r="J622" s="6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</row>
    <row r="623" spans="1:167" ht="12.75" customHeight="1" x14ac:dyDescent="0.15">
      <c r="A623" s="25"/>
      <c r="B623" s="25"/>
      <c r="C623" s="25"/>
      <c r="D623" s="25"/>
      <c r="E623" s="25"/>
      <c r="F623" s="56"/>
      <c r="G623" s="56"/>
      <c r="H623" s="56"/>
      <c r="I623" s="56"/>
      <c r="J623" s="6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</row>
    <row r="624" spans="1:167" ht="12.75" customHeight="1" x14ac:dyDescent="0.15">
      <c r="A624" s="25"/>
      <c r="B624" s="25"/>
      <c r="C624" s="25"/>
      <c r="D624" s="25"/>
      <c r="E624" s="25"/>
      <c r="F624" s="56"/>
      <c r="G624" s="56"/>
      <c r="H624" s="56"/>
      <c r="I624" s="56"/>
      <c r="J624" s="6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</row>
    <row r="625" spans="1:167" ht="12.75" customHeight="1" x14ac:dyDescent="0.15">
      <c r="A625" s="25"/>
      <c r="B625" s="25"/>
      <c r="C625" s="25"/>
      <c r="D625" s="25"/>
      <c r="E625" s="25"/>
      <c r="F625" s="56"/>
      <c r="G625" s="56"/>
      <c r="H625" s="56"/>
      <c r="I625" s="56"/>
      <c r="J625" s="6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</row>
    <row r="626" spans="1:167" ht="12.75" customHeight="1" x14ac:dyDescent="0.15">
      <c r="A626" s="25"/>
      <c r="B626" s="25"/>
      <c r="C626" s="25"/>
      <c r="D626" s="25"/>
      <c r="E626" s="25"/>
      <c r="F626" s="56"/>
      <c r="G626" s="56"/>
      <c r="H626" s="56"/>
      <c r="I626" s="56"/>
      <c r="J626" s="6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</row>
    <row r="627" spans="1:167" ht="12.75" customHeight="1" x14ac:dyDescent="0.15">
      <c r="A627" s="25"/>
      <c r="B627" s="25"/>
      <c r="C627" s="25"/>
      <c r="D627" s="25"/>
      <c r="E627" s="25"/>
      <c r="F627" s="56"/>
      <c r="G627" s="56"/>
      <c r="H627" s="56"/>
      <c r="I627" s="56"/>
      <c r="J627" s="6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</row>
    <row r="628" spans="1:167" ht="12.75" customHeight="1" x14ac:dyDescent="0.15">
      <c r="A628" s="25"/>
      <c r="B628" s="25"/>
      <c r="C628" s="25"/>
      <c r="D628" s="25"/>
      <c r="E628" s="25"/>
      <c r="F628" s="56"/>
      <c r="G628" s="56"/>
      <c r="H628" s="56"/>
      <c r="I628" s="56"/>
      <c r="J628" s="6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</row>
    <row r="629" spans="1:167" ht="12.75" customHeight="1" x14ac:dyDescent="0.15">
      <c r="A629" s="25"/>
      <c r="B629" s="25"/>
      <c r="C629" s="25"/>
      <c r="D629" s="25"/>
      <c r="E629" s="25"/>
      <c r="F629" s="56"/>
      <c r="G629" s="56"/>
      <c r="H629" s="56"/>
      <c r="I629" s="56"/>
      <c r="J629" s="6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</row>
    <row r="630" spans="1:167" ht="12.75" customHeight="1" x14ac:dyDescent="0.15">
      <c r="A630" s="25"/>
      <c r="B630" s="25"/>
      <c r="C630" s="25"/>
      <c r="D630" s="25"/>
      <c r="E630" s="25"/>
      <c r="F630" s="56"/>
      <c r="G630" s="56"/>
      <c r="H630" s="56"/>
      <c r="I630" s="56"/>
      <c r="J630" s="6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</row>
    <row r="631" spans="1:167" ht="12.75" customHeight="1" x14ac:dyDescent="0.15">
      <c r="A631" s="25"/>
      <c r="B631" s="25"/>
      <c r="C631" s="25"/>
      <c r="D631" s="25"/>
      <c r="E631" s="25"/>
      <c r="F631" s="56"/>
      <c r="G631" s="56"/>
      <c r="H631" s="56"/>
      <c r="I631" s="56"/>
      <c r="J631" s="6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</row>
    <row r="632" spans="1:167" ht="12.75" customHeight="1" x14ac:dyDescent="0.15">
      <c r="A632" s="25"/>
      <c r="B632" s="25"/>
      <c r="C632" s="25"/>
      <c r="D632" s="25"/>
      <c r="E632" s="25"/>
      <c r="F632" s="56"/>
      <c r="G632" s="56"/>
      <c r="H632" s="56"/>
      <c r="I632" s="56"/>
      <c r="J632" s="6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</row>
    <row r="633" spans="1:167" ht="12.75" customHeight="1" x14ac:dyDescent="0.15">
      <c r="A633" s="25"/>
      <c r="B633" s="25"/>
      <c r="C633" s="25"/>
      <c r="D633" s="25"/>
      <c r="E633" s="25"/>
      <c r="F633" s="56"/>
      <c r="G633" s="56"/>
      <c r="H633" s="56"/>
      <c r="I633" s="56"/>
      <c r="J633" s="6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</row>
    <row r="634" spans="1:167" ht="12.75" customHeight="1" x14ac:dyDescent="0.15">
      <c r="A634" s="25"/>
      <c r="B634" s="25"/>
      <c r="C634" s="25"/>
      <c r="D634" s="25"/>
      <c r="E634" s="25"/>
      <c r="F634" s="56"/>
      <c r="G634" s="56"/>
      <c r="H634" s="56"/>
      <c r="I634" s="56"/>
      <c r="J634" s="6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</row>
    <row r="635" spans="1:167" ht="12.75" customHeight="1" x14ac:dyDescent="0.15">
      <c r="A635" s="25"/>
      <c r="B635" s="25"/>
      <c r="C635" s="25"/>
      <c r="D635" s="25"/>
      <c r="E635" s="25"/>
      <c r="F635" s="56"/>
      <c r="G635" s="56"/>
      <c r="H635" s="56"/>
      <c r="I635" s="56"/>
      <c r="J635" s="6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</row>
    <row r="636" spans="1:167" ht="12.75" customHeight="1" x14ac:dyDescent="0.15">
      <c r="A636" s="25"/>
      <c r="B636" s="25"/>
      <c r="C636" s="25"/>
      <c r="D636" s="25"/>
      <c r="E636" s="25"/>
      <c r="F636" s="56"/>
      <c r="G636" s="56"/>
      <c r="H636" s="56"/>
      <c r="I636" s="56"/>
      <c r="J636" s="6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</row>
    <row r="637" spans="1:167" ht="12.75" customHeight="1" x14ac:dyDescent="0.15">
      <c r="A637" s="25"/>
      <c r="B637" s="25"/>
      <c r="C637" s="25"/>
      <c r="D637" s="25"/>
      <c r="E637" s="25"/>
      <c r="F637" s="56"/>
      <c r="G637" s="56"/>
      <c r="H637" s="56"/>
      <c r="I637" s="56"/>
      <c r="J637" s="6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</row>
    <row r="638" spans="1:167" ht="12.75" customHeight="1" x14ac:dyDescent="0.15">
      <c r="A638" s="25"/>
      <c r="B638" s="25"/>
      <c r="C638" s="25"/>
      <c r="D638" s="25"/>
      <c r="E638" s="25"/>
      <c r="F638" s="56"/>
      <c r="G638" s="56"/>
      <c r="H638" s="56"/>
      <c r="I638" s="56"/>
      <c r="J638" s="6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</row>
    <row r="639" spans="1:167" ht="12.75" customHeight="1" x14ac:dyDescent="0.15">
      <c r="A639" s="25"/>
      <c r="B639" s="25"/>
      <c r="C639" s="25"/>
      <c r="D639" s="25"/>
      <c r="E639" s="25"/>
      <c r="F639" s="56"/>
      <c r="G639" s="56"/>
      <c r="H639" s="56"/>
      <c r="I639" s="56"/>
      <c r="J639" s="6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</row>
    <row r="640" spans="1:167" ht="12.75" customHeight="1" x14ac:dyDescent="0.15">
      <c r="A640" s="25"/>
      <c r="B640" s="25"/>
      <c r="C640" s="25"/>
      <c r="D640" s="25"/>
      <c r="E640" s="25"/>
      <c r="F640" s="56"/>
      <c r="G640" s="56"/>
      <c r="H640" s="56"/>
      <c r="I640" s="56"/>
      <c r="J640" s="6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</row>
    <row r="641" spans="1:167" ht="12.75" customHeight="1" x14ac:dyDescent="0.15">
      <c r="A641" s="25"/>
      <c r="B641" s="25"/>
      <c r="C641" s="25"/>
      <c r="D641" s="25"/>
      <c r="E641" s="25"/>
      <c r="F641" s="56"/>
      <c r="G641" s="56"/>
      <c r="H641" s="56"/>
      <c r="I641" s="56"/>
      <c r="J641" s="6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</row>
    <row r="642" spans="1:167" ht="12.75" customHeight="1" x14ac:dyDescent="0.15">
      <c r="A642" s="25"/>
      <c r="B642" s="25"/>
      <c r="C642" s="25"/>
      <c r="D642" s="25"/>
      <c r="E642" s="25"/>
      <c r="F642" s="56"/>
      <c r="G642" s="56"/>
      <c r="H642" s="56"/>
      <c r="I642" s="56"/>
      <c r="J642" s="6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</row>
    <row r="643" spans="1:167" ht="12.75" customHeight="1" x14ac:dyDescent="0.15">
      <c r="A643" s="25"/>
      <c r="B643" s="25"/>
      <c r="C643" s="25"/>
      <c r="D643" s="25"/>
      <c r="E643" s="25"/>
      <c r="F643" s="56"/>
      <c r="G643" s="56"/>
      <c r="H643" s="56"/>
      <c r="I643" s="56"/>
      <c r="J643" s="6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</row>
    <row r="644" spans="1:167" ht="12.75" customHeight="1" x14ac:dyDescent="0.15">
      <c r="A644" s="25"/>
      <c r="B644" s="25"/>
      <c r="C644" s="25"/>
      <c r="D644" s="25"/>
      <c r="E644" s="25"/>
      <c r="F644" s="56"/>
      <c r="G644" s="56"/>
      <c r="H644" s="56"/>
      <c r="I644" s="56"/>
      <c r="J644" s="6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</row>
    <row r="645" spans="1:167" ht="12.75" customHeight="1" x14ac:dyDescent="0.15">
      <c r="A645" s="25"/>
      <c r="B645" s="25"/>
      <c r="C645" s="25"/>
      <c r="D645" s="25"/>
      <c r="E645" s="25"/>
      <c r="F645" s="56"/>
      <c r="G645" s="56"/>
      <c r="H645" s="56"/>
      <c r="I645" s="56"/>
      <c r="J645" s="6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</row>
    <row r="646" spans="1:167" ht="12.75" customHeight="1" x14ac:dyDescent="0.15">
      <c r="A646" s="25"/>
      <c r="B646" s="25"/>
      <c r="C646" s="25"/>
      <c r="D646" s="25"/>
      <c r="E646" s="25"/>
      <c r="F646" s="56"/>
      <c r="G646" s="56"/>
      <c r="H646" s="56"/>
      <c r="I646" s="56"/>
      <c r="J646" s="6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</row>
    <row r="647" spans="1:167" ht="12.75" customHeight="1" x14ac:dyDescent="0.15">
      <c r="A647" s="25"/>
      <c r="B647" s="25"/>
      <c r="C647" s="25"/>
      <c r="D647" s="25"/>
      <c r="E647" s="25"/>
      <c r="F647" s="56"/>
      <c r="G647" s="56"/>
      <c r="H647" s="56"/>
      <c r="I647" s="56"/>
      <c r="J647" s="6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</row>
    <row r="648" spans="1:167" ht="12.75" customHeight="1" x14ac:dyDescent="0.15">
      <c r="A648" s="25"/>
      <c r="B648" s="25"/>
      <c r="C648" s="25"/>
      <c r="D648" s="25"/>
      <c r="E648" s="25"/>
      <c r="F648" s="56"/>
      <c r="G648" s="56"/>
      <c r="H648" s="56"/>
      <c r="I648" s="56"/>
      <c r="J648" s="6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</row>
    <row r="649" spans="1:167" ht="12.75" customHeight="1" x14ac:dyDescent="0.15">
      <c r="A649" s="25"/>
      <c r="B649" s="25"/>
      <c r="C649" s="25"/>
      <c r="D649" s="25"/>
      <c r="E649" s="25"/>
      <c r="F649" s="56"/>
      <c r="G649" s="56"/>
      <c r="H649" s="56"/>
      <c r="I649" s="56"/>
      <c r="J649" s="6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</row>
    <row r="650" spans="1:167" ht="12.75" customHeight="1" x14ac:dyDescent="0.15">
      <c r="A650" s="25"/>
      <c r="B650" s="25"/>
      <c r="C650" s="25"/>
      <c r="D650" s="25"/>
      <c r="E650" s="25"/>
      <c r="F650" s="56"/>
      <c r="G650" s="56"/>
      <c r="H650" s="56"/>
      <c r="I650" s="56"/>
      <c r="J650" s="6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</row>
    <row r="651" spans="1:167" ht="12.75" customHeight="1" x14ac:dyDescent="0.15">
      <c r="A651" s="25"/>
      <c r="B651" s="25"/>
      <c r="C651" s="25"/>
      <c r="D651" s="25"/>
      <c r="E651" s="25"/>
      <c r="F651" s="56"/>
      <c r="G651" s="56"/>
      <c r="H651" s="56"/>
      <c r="I651" s="56"/>
      <c r="J651" s="6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</row>
    <row r="652" spans="1:167" ht="12.75" customHeight="1" x14ac:dyDescent="0.15">
      <c r="A652" s="25"/>
      <c r="B652" s="25"/>
      <c r="C652" s="25"/>
      <c r="D652" s="25"/>
      <c r="E652" s="25"/>
      <c r="F652" s="56"/>
      <c r="G652" s="56"/>
      <c r="H652" s="56"/>
      <c r="I652" s="56"/>
      <c r="J652" s="6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</row>
    <row r="653" spans="1:167" ht="12.75" customHeight="1" x14ac:dyDescent="0.15">
      <c r="A653" s="25"/>
      <c r="B653" s="25"/>
      <c r="C653" s="25"/>
      <c r="D653" s="25"/>
      <c r="E653" s="25"/>
      <c r="F653" s="56"/>
      <c r="G653" s="56"/>
      <c r="H653" s="56"/>
      <c r="I653" s="56"/>
      <c r="J653" s="6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</row>
    <row r="654" spans="1:167" ht="12.75" customHeight="1" x14ac:dyDescent="0.15">
      <c r="A654" s="25"/>
      <c r="B654" s="25"/>
      <c r="C654" s="25"/>
      <c r="D654" s="25"/>
      <c r="E654" s="25"/>
      <c r="F654" s="56"/>
      <c r="G654" s="56"/>
      <c r="H654" s="56"/>
      <c r="I654" s="56"/>
      <c r="J654" s="6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</row>
    <row r="655" spans="1:167" ht="12.75" customHeight="1" x14ac:dyDescent="0.15">
      <c r="A655" s="25"/>
      <c r="B655" s="25"/>
      <c r="C655" s="25"/>
      <c r="D655" s="25"/>
      <c r="E655" s="25"/>
      <c r="F655" s="56"/>
      <c r="G655" s="56"/>
      <c r="H655" s="56"/>
      <c r="I655" s="56"/>
      <c r="J655" s="6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</row>
    <row r="656" spans="1:167" ht="12.75" customHeight="1" x14ac:dyDescent="0.15">
      <c r="A656" s="25"/>
      <c r="B656" s="25"/>
      <c r="C656" s="25"/>
      <c r="D656" s="25"/>
      <c r="E656" s="25"/>
      <c r="F656" s="56"/>
      <c r="G656" s="56"/>
      <c r="H656" s="56"/>
      <c r="I656" s="56"/>
      <c r="J656" s="6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</row>
    <row r="657" spans="1:167" ht="12.75" customHeight="1" x14ac:dyDescent="0.15">
      <c r="A657" s="25"/>
      <c r="B657" s="25"/>
      <c r="C657" s="25"/>
      <c r="D657" s="25"/>
      <c r="E657" s="25"/>
      <c r="F657" s="56"/>
      <c r="G657" s="56"/>
      <c r="H657" s="56"/>
      <c r="I657" s="56"/>
      <c r="J657" s="6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</row>
    <row r="658" spans="1:167" ht="12.75" customHeight="1" x14ac:dyDescent="0.15">
      <c r="A658" s="25"/>
      <c r="B658" s="25"/>
      <c r="C658" s="25"/>
      <c r="D658" s="25"/>
      <c r="E658" s="25"/>
      <c r="F658" s="56"/>
      <c r="G658" s="56"/>
      <c r="H658" s="56"/>
      <c r="I658" s="56"/>
      <c r="J658" s="6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</row>
    <row r="659" spans="1:167" ht="12.75" customHeight="1" x14ac:dyDescent="0.15">
      <c r="A659" s="25"/>
      <c r="B659" s="25"/>
      <c r="C659" s="25"/>
      <c r="D659" s="25"/>
      <c r="E659" s="25"/>
      <c r="F659" s="56"/>
      <c r="G659" s="56"/>
      <c r="H659" s="56"/>
      <c r="I659" s="56"/>
      <c r="J659" s="6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</row>
    <row r="660" spans="1:167" ht="12.75" customHeight="1" x14ac:dyDescent="0.15">
      <c r="A660" s="25"/>
      <c r="B660" s="25"/>
      <c r="C660" s="25"/>
      <c r="D660" s="25"/>
      <c r="E660" s="25"/>
      <c r="F660" s="56"/>
      <c r="G660" s="56"/>
      <c r="H660" s="56"/>
      <c r="I660" s="56"/>
      <c r="J660" s="6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</row>
    <row r="661" spans="1:167" ht="12.75" customHeight="1" x14ac:dyDescent="0.15">
      <c r="A661" s="25"/>
      <c r="B661" s="25"/>
      <c r="C661" s="25"/>
      <c r="D661" s="25"/>
      <c r="E661" s="25"/>
      <c r="F661" s="56"/>
      <c r="G661" s="56"/>
      <c r="H661" s="56"/>
      <c r="I661" s="56"/>
      <c r="J661" s="6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</row>
    <row r="662" spans="1:167" ht="12.75" customHeight="1" x14ac:dyDescent="0.15">
      <c r="A662" s="25"/>
      <c r="B662" s="25"/>
      <c r="C662" s="25"/>
      <c r="D662" s="25"/>
      <c r="E662" s="25"/>
      <c r="F662" s="56"/>
      <c r="G662" s="56"/>
      <c r="H662" s="56"/>
      <c r="I662" s="56"/>
      <c r="J662" s="6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</row>
    <row r="663" spans="1:167" ht="12.75" customHeight="1" x14ac:dyDescent="0.15">
      <c r="A663" s="25"/>
      <c r="B663" s="25"/>
      <c r="C663" s="25"/>
      <c r="D663" s="25"/>
      <c r="E663" s="25"/>
      <c r="F663" s="56"/>
      <c r="G663" s="56"/>
      <c r="H663" s="56"/>
      <c r="I663" s="56"/>
      <c r="J663" s="6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</row>
    <row r="664" spans="1:167" ht="12.75" customHeight="1" x14ac:dyDescent="0.15">
      <c r="A664" s="25"/>
      <c r="B664" s="25"/>
      <c r="C664" s="25"/>
      <c r="D664" s="25"/>
      <c r="E664" s="25"/>
      <c r="F664" s="56"/>
      <c r="G664" s="56"/>
      <c r="H664" s="56"/>
      <c r="I664" s="56"/>
      <c r="J664" s="6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</row>
    <row r="665" spans="1:167" ht="12.75" customHeight="1" x14ac:dyDescent="0.15">
      <c r="A665" s="25"/>
      <c r="B665" s="25"/>
      <c r="C665" s="25"/>
      <c r="D665" s="25"/>
      <c r="E665" s="25"/>
      <c r="F665" s="56"/>
      <c r="G665" s="56"/>
      <c r="H665" s="56"/>
      <c r="I665" s="56"/>
      <c r="J665" s="6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</row>
    <row r="666" spans="1:167" ht="12.75" customHeight="1" x14ac:dyDescent="0.15">
      <c r="A666" s="25"/>
      <c r="B666" s="25"/>
      <c r="C666" s="25"/>
      <c r="D666" s="25"/>
      <c r="E666" s="25"/>
      <c r="F666" s="56"/>
      <c r="G666" s="56"/>
      <c r="H666" s="56"/>
      <c r="I666" s="56"/>
      <c r="J666" s="6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</row>
    <row r="667" spans="1:167" ht="12.75" customHeight="1" x14ac:dyDescent="0.15">
      <c r="A667" s="25"/>
      <c r="B667" s="25"/>
      <c r="C667" s="25"/>
      <c r="D667" s="25"/>
      <c r="E667" s="25"/>
      <c r="F667" s="56"/>
      <c r="G667" s="56"/>
      <c r="H667" s="56"/>
      <c r="I667" s="56"/>
      <c r="J667" s="6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</row>
    <row r="668" spans="1:167" ht="12.75" customHeight="1" x14ac:dyDescent="0.15">
      <c r="A668" s="25"/>
      <c r="B668" s="25"/>
      <c r="C668" s="25"/>
      <c r="D668" s="25"/>
      <c r="E668" s="25"/>
      <c r="F668" s="56"/>
      <c r="G668" s="56"/>
      <c r="H668" s="56"/>
      <c r="I668" s="56"/>
      <c r="J668" s="6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</row>
    <row r="669" spans="1:167" ht="12.75" customHeight="1" x14ac:dyDescent="0.15">
      <c r="A669" s="25"/>
      <c r="B669" s="25"/>
      <c r="C669" s="25"/>
      <c r="D669" s="25"/>
      <c r="E669" s="25"/>
      <c r="F669" s="56"/>
      <c r="G669" s="56"/>
      <c r="H669" s="56"/>
      <c r="I669" s="56"/>
      <c r="J669" s="6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</row>
    <row r="670" spans="1:167" ht="12.75" customHeight="1" x14ac:dyDescent="0.15">
      <c r="A670" s="25"/>
      <c r="B670" s="25"/>
      <c r="C670" s="25"/>
      <c r="D670" s="25"/>
      <c r="E670" s="25"/>
      <c r="F670" s="56"/>
      <c r="G670" s="56"/>
      <c r="H670" s="56"/>
      <c r="I670" s="56"/>
      <c r="J670" s="6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</row>
    <row r="671" spans="1:167" ht="12.75" customHeight="1" x14ac:dyDescent="0.15">
      <c r="A671" s="25"/>
      <c r="B671" s="25"/>
      <c r="C671" s="25"/>
      <c r="D671" s="25"/>
      <c r="E671" s="25"/>
      <c r="F671" s="56"/>
      <c r="G671" s="56"/>
      <c r="H671" s="56"/>
      <c r="I671" s="56"/>
      <c r="J671" s="6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</row>
    <row r="672" spans="1:167" ht="12.75" customHeight="1" x14ac:dyDescent="0.15">
      <c r="A672" s="25"/>
      <c r="B672" s="25"/>
      <c r="C672" s="25"/>
      <c r="D672" s="25"/>
      <c r="E672" s="25"/>
      <c r="F672" s="56"/>
      <c r="G672" s="56"/>
      <c r="H672" s="56"/>
      <c r="I672" s="56"/>
      <c r="J672" s="6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</row>
    <row r="673" spans="1:167" ht="12.75" customHeight="1" x14ac:dyDescent="0.15">
      <c r="A673" s="25"/>
      <c r="B673" s="25"/>
      <c r="C673" s="25"/>
      <c r="D673" s="25"/>
      <c r="E673" s="25"/>
      <c r="F673" s="56"/>
      <c r="G673" s="56"/>
      <c r="H673" s="56"/>
      <c r="I673" s="56"/>
      <c r="J673" s="6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</row>
    <row r="674" spans="1:167" ht="12.75" customHeight="1" x14ac:dyDescent="0.15">
      <c r="A674" s="25"/>
      <c r="B674" s="25"/>
      <c r="C674" s="25"/>
      <c r="D674" s="25"/>
      <c r="E674" s="25"/>
      <c r="F674" s="56"/>
      <c r="G674" s="56"/>
      <c r="H674" s="56"/>
      <c r="I674" s="56"/>
      <c r="J674" s="6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</row>
    <row r="675" spans="1:167" ht="12.75" customHeight="1" x14ac:dyDescent="0.15">
      <c r="A675" s="25"/>
      <c r="B675" s="25"/>
      <c r="C675" s="25"/>
      <c r="D675" s="25"/>
      <c r="E675" s="25"/>
      <c r="F675" s="56"/>
      <c r="G675" s="56"/>
      <c r="H675" s="56"/>
      <c r="I675" s="56"/>
      <c r="J675" s="6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</row>
    <row r="676" spans="1:167" ht="12.75" customHeight="1" x14ac:dyDescent="0.15">
      <c r="A676" s="25"/>
      <c r="B676" s="25"/>
      <c r="C676" s="25"/>
      <c r="D676" s="25"/>
      <c r="E676" s="25"/>
      <c r="F676" s="56"/>
      <c r="G676" s="56"/>
      <c r="H676" s="56"/>
      <c r="I676" s="56"/>
      <c r="J676" s="6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</row>
    <row r="677" spans="1:167" ht="12.75" customHeight="1" x14ac:dyDescent="0.15">
      <c r="A677" s="25"/>
      <c r="B677" s="25"/>
      <c r="C677" s="25"/>
      <c r="D677" s="25"/>
      <c r="E677" s="25"/>
      <c r="F677" s="56"/>
      <c r="G677" s="56"/>
      <c r="H677" s="56"/>
      <c r="I677" s="56"/>
      <c r="J677" s="6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</row>
    <row r="678" spans="1:167" ht="12.75" customHeight="1" x14ac:dyDescent="0.15">
      <c r="A678" s="25"/>
      <c r="B678" s="25"/>
      <c r="C678" s="25"/>
      <c r="D678" s="25"/>
      <c r="E678" s="25"/>
      <c r="F678" s="56"/>
      <c r="G678" s="56"/>
      <c r="H678" s="56"/>
      <c r="I678" s="56"/>
      <c r="J678" s="6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</row>
    <row r="679" spans="1:167" ht="12.75" customHeight="1" x14ac:dyDescent="0.15">
      <c r="A679" s="25"/>
      <c r="B679" s="25"/>
      <c r="C679" s="25"/>
      <c r="D679" s="25"/>
      <c r="E679" s="25"/>
      <c r="F679" s="56"/>
      <c r="G679" s="56"/>
      <c r="H679" s="56"/>
      <c r="I679" s="56"/>
      <c r="J679" s="6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</row>
    <row r="680" spans="1:167" ht="12.75" customHeight="1" x14ac:dyDescent="0.15">
      <c r="A680" s="25"/>
      <c r="B680" s="25"/>
      <c r="C680" s="25"/>
      <c r="D680" s="25"/>
      <c r="E680" s="25"/>
      <c r="F680" s="56"/>
      <c r="G680" s="56"/>
      <c r="H680" s="56"/>
      <c r="I680" s="56"/>
      <c r="J680" s="6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</row>
    <row r="681" spans="1:167" ht="12.75" customHeight="1" x14ac:dyDescent="0.15">
      <c r="A681" s="25"/>
      <c r="B681" s="25"/>
      <c r="C681" s="25"/>
      <c r="D681" s="25"/>
      <c r="E681" s="25"/>
      <c r="F681" s="56"/>
      <c r="G681" s="56"/>
      <c r="H681" s="56"/>
      <c r="I681" s="56"/>
      <c r="J681" s="6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</row>
    <row r="682" spans="1:167" ht="12.75" customHeight="1" x14ac:dyDescent="0.15">
      <c r="A682" s="25"/>
      <c r="B682" s="25"/>
      <c r="C682" s="25"/>
      <c r="D682" s="25"/>
      <c r="E682" s="25"/>
      <c r="F682" s="56"/>
      <c r="G682" s="56"/>
      <c r="H682" s="56"/>
      <c r="I682" s="56"/>
      <c r="J682" s="6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</row>
    <row r="683" spans="1:167" ht="12.75" customHeight="1" x14ac:dyDescent="0.15">
      <c r="A683" s="25"/>
      <c r="B683" s="25"/>
      <c r="C683" s="25"/>
      <c r="D683" s="25"/>
      <c r="E683" s="25"/>
      <c r="F683" s="56"/>
      <c r="G683" s="56"/>
      <c r="H683" s="56"/>
      <c r="I683" s="56"/>
      <c r="J683" s="6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</row>
    <row r="684" spans="1:167" ht="12.75" customHeight="1" x14ac:dyDescent="0.15">
      <c r="A684" s="25"/>
      <c r="B684" s="25"/>
      <c r="C684" s="25"/>
      <c r="D684" s="25"/>
      <c r="E684" s="25"/>
      <c r="F684" s="56"/>
      <c r="G684" s="56"/>
      <c r="H684" s="56"/>
      <c r="I684" s="56"/>
      <c r="J684" s="6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</row>
    <row r="685" spans="1:167" ht="12.75" customHeight="1" x14ac:dyDescent="0.15">
      <c r="A685" s="25"/>
      <c r="B685" s="25"/>
      <c r="C685" s="25"/>
      <c r="D685" s="25"/>
      <c r="E685" s="25"/>
      <c r="F685" s="56"/>
      <c r="G685" s="56"/>
      <c r="H685" s="56"/>
      <c r="I685" s="56"/>
      <c r="J685" s="6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</row>
    <row r="686" spans="1:167" ht="12.75" customHeight="1" x14ac:dyDescent="0.15">
      <c r="A686" s="25"/>
      <c r="B686" s="25"/>
      <c r="C686" s="25"/>
      <c r="D686" s="25"/>
      <c r="E686" s="25"/>
      <c r="F686" s="56"/>
      <c r="G686" s="56"/>
      <c r="H686" s="56"/>
      <c r="I686" s="56"/>
      <c r="J686" s="6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</row>
    <row r="687" spans="1:167" ht="12.75" customHeight="1" x14ac:dyDescent="0.15">
      <c r="A687" s="25"/>
      <c r="B687" s="25"/>
      <c r="C687" s="25"/>
      <c r="D687" s="25"/>
      <c r="E687" s="25"/>
      <c r="F687" s="56"/>
      <c r="G687" s="56"/>
      <c r="H687" s="56"/>
      <c r="I687" s="56"/>
      <c r="J687" s="6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</row>
    <row r="688" spans="1:167" ht="12.75" customHeight="1" x14ac:dyDescent="0.15">
      <c r="A688" s="25"/>
      <c r="B688" s="25"/>
      <c r="C688" s="25"/>
      <c r="D688" s="25"/>
      <c r="E688" s="25"/>
      <c r="F688" s="56"/>
      <c r="G688" s="56"/>
      <c r="H688" s="56"/>
      <c r="I688" s="56"/>
      <c r="J688" s="6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</row>
    <row r="689" spans="1:167" ht="12.75" customHeight="1" x14ac:dyDescent="0.15">
      <c r="A689" s="25"/>
      <c r="B689" s="25"/>
      <c r="C689" s="25"/>
      <c r="D689" s="25"/>
      <c r="E689" s="25"/>
      <c r="F689" s="56"/>
      <c r="G689" s="56"/>
      <c r="H689" s="56"/>
      <c r="I689" s="56"/>
      <c r="J689" s="6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</row>
    <row r="690" spans="1:167" ht="12.75" customHeight="1" x14ac:dyDescent="0.15">
      <c r="A690" s="25"/>
      <c r="B690" s="25"/>
      <c r="C690" s="25"/>
      <c r="D690" s="25"/>
      <c r="E690" s="25"/>
      <c r="F690" s="56"/>
      <c r="G690" s="56"/>
      <c r="H690" s="56"/>
      <c r="I690" s="56"/>
      <c r="J690" s="6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</row>
    <row r="691" spans="1:167" ht="12.75" customHeight="1" x14ac:dyDescent="0.15">
      <c r="A691" s="25"/>
      <c r="B691" s="25"/>
      <c r="C691" s="25"/>
      <c r="D691" s="25"/>
      <c r="E691" s="25"/>
      <c r="F691" s="56"/>
      <c r="G691" s="56"/>
      <c r="H691" s="56"/>
      <c r="I691" s="56"/>
      <c r="J691" s="6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</row>
    <row r="692" spans="1:167" ht="12.75" customHeight="1" x14ac:dyDescent="0.15">
      <c r="A692" s="25"/>
      <c r="B692" s="25"/>
      <c r="C692" s="25"/>
      <c r="D692" s="25"/>
      <c r="E692" s="25"/>
      <c r="F692" s="56"/>
      <c r="G692" s="56"/>
      <c r="H692" s="56"/>
      <c r="I692" s="56"/>
      <c r="J692" s="6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</row>
    <row r="693" spans="1:167" ht="12.75" customHeight="1" x14ac:dyDescent="0.15">
      <c r="A693" s="25"/>
      <c r="B693" s="25"/>
      <c r="C693" s="25"/>
      <c r="D693" s="25"/>
      <c r="E693" s="25"/>
      <c r="F693" s="56"/>
      <c r="G693" s="56"/>
      <c r="H693" s="56"/>
      <c r="I693" s="56"/>
      <c r="J693" s="6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</row>
    <row r="694" spans="1:167" ht="12.75" customHeight="1" x14ac:dyDescent="0.15">
      <c r="A694" s="25"/>
      <c r="B694" s="25"/>
      <c r="C694" s="25"/>
      <c r="D694" s="25"/>
      <c r="E694" s="25"/>
      <c r="F694" s="56"/>
      <c r="G694" s="56"/>
      <c r="H694" s="56"/>
      <c r="I694" s="56"/>
      <c r="J694" s="6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</row>
    <row r="695" spans="1:167" ht="12.75" customHeight="1" x14ac:dyDescent="0.15">
      <c r="A695" s="25"/>
      <c r="B695" s="25"/>
      <c r="C695" s="25"/>
      <c r="D695" s="25"/>
      <c r="E695" s="25"/>
      <c r="F695" s="56"/>
      <c r="G695" s="56"/>
      <c r="H695" s="56"/>
      <c r="I695" s="56"/>
      <c r="J695" s="6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</row>
    <row r="696" spans="1:167" ht="12.75" customHeight="1" x14ac:dyDescent="0.15">
      <c r="A696" s="25"/>
      <c r="B696" s="25"/>
      <c r="C696" s="25"/>
      <c r="D696" s="25"/>
      <c r="E696" s="25"/>
      <c r="F696" s="56"/>
      <c r="G696" s="56"/>
      <c r="H696" s="56"/>
      <c r="I696" s="56"/>
      <c r="J696" s="6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</row>
    <row r="697" spans="1:167" ht="12.75" customHeight="1" x14ac:dyDescent="0.15">
      <c r="A697" s="25"/>
      <c r="B697" s="25"/>
      <c r="C697" s="25"/>
      <c r="D697" s="25"/>
      <c r="E697" s="25"/>
      <c r="F697" s="56"/>
      <c r="G697" s="56"/>
      <c r="H697" s="56"/>
      <c r="I697" s="56"/>
      <c r="J697" s="6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</row>
    <row r="698" spans="1:167" ht="12.75" customHeight="1" x14ac:dyDescent="0.15">
      <c r="A698" s="25"/>
      <c r="B698" s="25"/>
      <c r="C698" s="25"/>
      <c r="D698" s="25"/>
      <c r="E698" s="25"/>
      <c r="F698" s="56"/>
      <c r="G698" s="56"/>
      <c r="H698" s="56"/>
      <c r="I698" s="56"/>
      <c r="J698" s="6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</row>
    <row r="699" spans="1:167" ht="12.75" customHeight="1" x14ac:dyDescent="0.15">
      <c r="A699" s="25"/>
      <c r="B699" s="25"/>
      <c r="C699" s="25"/>
      <c r="D699" s="25"/>
      <c r="E699" s="25"/>
      <c r="F699" s="56"/>
      <c r="G699" s="56"/>
      <c r="H699" s="56"/>
      <c r="I699" s="56"/>
      <c r="J699" s="6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</row>
    <row r="700" spans="1:167" ht="12.75" customHeight="1" x14ac:dyDescent="0.15">
      <c r="A700" s="25"/>
      <c r="B700" s="25"/>
      <c r="C700" s="25"/>
      <c r="D700" s="25"/>
      <c r="E700" s="25"/>
      <c r="F700" s="56"/>
      <c r="G700" s="56"/>
      <c r="H700" s="56"/>
      <c r="I700" s="56"/>
      <c r="J700" s="6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</row>
    <row r="701" spans="1:167" ht="12.75" customHeight="1" x14ac:dyDescent="0.15">
      <c r="A701" s="25"/>
      <c r="B701" s="25"/>
      <c r="C701" s="25"/>
      <c r="D701" s="25"/>
      <c r="E701" s="25"/>
      <c r="F701" s="56"/>
      <c r="G701" s="56"/>
      <c r="H701" s="56"/>
      <c r="I701" s="56"/>
      <c r="J701" s="6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</row>
    <row r="702" spans="1:167" ht="12.75" customHeight="1" x14ac:dyDescent="0.15">
      <c r="A702" s="25"/>
      <c r="B702" s="25"/>
      <c r="C702" s="25"/>
      <c r="D702" s="25"/>
      <c r="E702" s="25"/>
      <c r="F702" s="56"/>
      <c r="G702" s="56"/>
      <c r="H702" s="56"/>
      <c r="I702" s="56"/>
      <c r="J702" s="6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</row>
    <row r="703" spans="1:167" ht="12.75" customHeight="1" x14ac:dyDescent="0.15">
      <c r="A703" s="25"/>
      <c r="B703" s="25"/>
      <c r="C703" s="25"/>
      <c r="D703" s="25"/>
      <c r="E703" s="25"/>
      <c r="F703" s="56"/>
      <c r="G703" s="56"/>
      <c r="H703" s="56"/>
      <c r="I703" s="56"/>
      <c r="J703" s="6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</row>
    <row r="704" spans="1:167" ht="12.75" customHeight="1" x14ac:dyDescent="0.15">
      <c r="A704" s="25"/>
      <c r="B704" s="25"/>
      <c r="C704" s="25"/>
      <c r="D704" s="25"/>
      <c r="E704" s="25"/>
      <c r="F704" s="56"/>
      <c r="G704" s="56"/>
      <c r="H704" s="56"/>
      <c r="I704" s="56"/>
      <c r="J704" s="6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</row>
    <row r="705" spans="1:167" ht="12.75" customHeight="1" x14ac:dyDescent="0.15">
      <c r="A705" s="25"/>
      <c r="B705" s="25"/>
      <c r="C705" s="25"/>
      <c r="D705" s="25"/>
      <c r="E705" s="25"/>
      <c r="F705" s="56"/>
      <c r="G705" s="56"/>
      <c r="H705" s="56"/>
      <c r="I705" s="56"/>
      <c r="J705" s="6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</row>
    <row r="706" spans="1:167" ht="12.75" customHeight="1" x14ac:dyDescent="0.15">
      <c r="A706" s="25"/>
      <c r="B706" s="25"/>
      <c r="C706" s="25"/>
      <c r="D706" s="25"/>
      <c r="E706" s="25"/>
      <c r="F706" s="56"/>
      <c r="G706" s="56"/>
      <c r="H706" s="56"/>
      <c r="I706" s="56"/>
      <c r="J706" s="6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</row>
    <row r="707" spans="1:167" ht="12.75" customHeight="1" x14ac:dyDescent="0.15">
      <c r="A707" s="25"/>
      <c r="B707" s="25"/>
      <c r="C707" s="25"/>
      <c r="D707" s="25"/>
      <c r="E707" s="25"/>
      <c r="F707" s="56"/>
      <c r="G707" s="56"/>
      <c r="H707" s="56"/>
      <c r="I707" s="56"/>
      <c r="J707" s="6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</row>
    <row r="708" spans="1:167" ht="12.75" customHeight="1" x14ac:dyDescent="0.15">
      <c r="A708" s="25"/>
      <c r="B708" s="25"/>
      <c r="C708" s="25"/>
      <c r="D708" s="25"/>
      <c r="E708" s="25"/>
      <c r="F708" s="56"/>
      <c r="G708" s="56"/>
      <c r="H708" s="56"/>
      <c r="I708" s="56"/>
      <c r="J708" s="6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</row>
    <row r="709" spans="1:167" ht="12.75" customHeight="1" x14ac:dyDescent="0.15">
      <c r="A709" s="25"/>
      <c r="B709" s="25"/>
      <c r="C709" s="25"/>
      <c r="D709" s="25"/>
      <c r="E709" s="25"/>
      <c r="F709" s="56"/>
      <c r="G709" s="56"/>
      <c r="H709" s="56"/>
      <c r="I709" s="56"/>
      <c r="J709" s="6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</row>
    <row r="710" spans="1:167" ht="12.75" customHeight="1" x14ac:dyDescent="0.15">
      <c r="A710" s="25"/>
      <c r="B710" s="25"/>
      <c r="C710" s="25"/>
      <c r="D710" s="25"/>
      <c r="E710" s="25"/>
      <c r="F710" s="56"/>
      <c r="G710" s="56"/>
      <c r="H710" s="56"/>
      <c r="I710" s="56"/>
      <c r="J710" s="6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</row>
    <row r="711" spans="1:167" ht="12.75" customHeight="1" x14ac:dyDescent="0.15">
      <c r="A711" s="25"/>
      <c r="B711" s="25"/>
      <c r="C711" s="25"/>
      <c r="D711" s="25"/>
      <c r="E711" s="25"/>
      <c r="F711" s="56"/>
      <c r="G711" s="56"/>
      <c r="H711" s="56"/>
      <c r="I711" s="56"/>
      <c r="J711" s="6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</row>
    <row r="712" spans="1:167" ht="12.75" customHeight="1" x14ac:dyDescent="0.15">
      <c r="A712" s="25"/>
      <c r="B712" s="25"/>
      <c r="C712" s="25"/>
      <c r="D712" s="25"/>
      <c r="E712" s="25"/>
      <c r="F712" s="56"/>
      <c r="G712" s="56"/>
      <c r="H712" s="56"/>
      <c r="I712" s="56"/>
      <c r="J712" s="6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</row>
    <row r="713" spans="1:167" ht="12.75" customHeight="1" x14ac:dyDescent="0.15">
      <c r="A713" s="25"/>
      <c r="B713" s="25"/>
      <c r="C713" s="25"/>
      <c r="D713" s="25"/>
      <c r="E713" s="25"/>
      <c r="F713" s="56"/>
      <c r="G713" s="56"/>
      <c r="H713" s="56"/>
      <c r="I713" s="56"/>
      <c r="J713" s="6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</row>
    <row r="714" spans="1:167" ht="12.75" customHeight="1" x14ac:dyDescent="0.15">
      <c r="A714" s="25"/>
      <c r="B714" s="25"/>
      <c r="C714" s="25"/>
      <c r="D714" s="25"/>
      <c r="E714" s="25"/>
      <c r="F714" s="56"/>
      <c r="G714" s="56"/>
      <c r="H714" s="56"/>
      <c r="I714" s="56"/>
      <c r="J714" s="6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</row>
    <row r="715" spans="1:167" ht="12.75" customHeight="1" x14ac:dyDescent="0.15">
      <c r="A715" s="25"/>
      <c r="B715" s="25"/>
      <c r="C715" s="25"/>
      <c r="D715" s="25"/>
      <c r="E715" s="25"/>
      <c r="F715" s="56"/>
      <c r="G715" s="56"/>
      <c r="H715" s="56"/>
      <c r="I715" s="56"/>
      <c r="J715" s="6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</row>
    <row r="716" spans="1:167" ht="12.75" customHeight="1" x14ac:dyDescent="0.15">
      <c r="A716" s="25"/>
      <c r="B716" s="25"/>
      <c r="C716" s="25"/>
      <c r="D716" s="25"/>
      <c r="E716" s="25"/>
      <c r="F716" s="56"/>
      <c r="G716" s="56"/>
      <c r="H716" s="56"/>
      <c r="I716" s="56"/>
      <c r="J716" s="6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</row>
    <row r="717" spans="1:167" ht="12.75" customHeight="1" x14ac:dyDescent="0.15">
      <c r="A717" s="25"/>
      <c r="B717" s="25"/>
      <c r="C717" s="25"/>
      <c r="D717" s="25"/>
      <c r="E717" s="25"/>
      <c r="F717" s="56"/>
      <c r="G717" s="56"/>
      <c r="H717" s="56"/>
      <c r="I717" s="56"/>
      <c r="J717" s="6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</row>
    <row r="718" spans="1:167" ht="12.75" customHeight="1" x14ac:dyDescent="0.15">
      <c r="A718" s="25"/>
      <c r="B718" s="25"/>
      <c r="C718" s="25"/>
      <c r="D718" s="25"/>
      <c r="E718" s="25"/>
      <c r="F718" s="56"/>
      <c r="G718" s="56"/>
      <c r="H718" s="56"/>
      <c r="I718" s="56"/>
      <c r="J718" s="6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</row>
    <row r="719" spans="1:167" ht="12.75" customHeight="1" x14ac:dyDescent="0.15">
      <c r="A719" s="25"/>
      <c r="B719" s="25"/>
      <c r="C719" s="25"/>
      <c r="D719" s="25"/>
      <c r="E719" s="25"/>
      <c r="F719" s="56"/>
      <c r="G719" s="56"/>
      <c r="H719" s="56"/>
      <c r="I719" s="56"/>
      <c r="J719" s="6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</row>
    <row r="720" spans="1:167" ht="12.75" customHeight="1" x14ac:dyDescent="0.15">
      <c r="A720" s="25"/>
      <c r="B720" s="25"/>
      <c r="C720" s="25"/>
      <c r="D720" s="25"/>
      <c r="E720" s="25"/>
      <c r="F720" s="56"/>
      <c r="G720" s="56"/>
      <c r="H720" s="56"/>
      <c r="I720" s="56"/>
      <c r="J720" s="6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</row>
    <row r="721" spans="1:167" ht="12.75" customHeight="1" x14ac:dyDescent="0.15">
      <c r="A721" s="25"/>
      <c r="B721" s="25"/>
      <c r="C721" s="25"/>
      <c r="D721" s="25"/>
      <c r="E721" s="25"/>
      <c r="F721" s="56"/>
      <c r="G721" s="56"/>
      <c r="H721" s="56"/>
      <c r="I721" s="56"/>
      <c r="J721" s="6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</row>
    <row r="722" spans="1:167" ht="12.75" customHeight="1" x14ac:dyDescent="0.15">
      <c r="A722" s="25"/>
      <c r="B722" s="25"/>
      <c r="C722" s="25"/>
      <c r="D722" s="25"/>
      <c r="E722" s="25"/>
      <c r="F722" s="56"/>
      <c r="G722" s="56"/>
      <c r="H722" s="56"/>
      <c r="I722" s="56"/>
      <c r="J722" s="6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</row>
    <row r="723" spans="1:167" ht="12.75" customHeight="1" x14ac:dyDescent="0.15">
      <c r="A723" s="25"/>
      <c r="B723" s="25"/>
      <c r="C723" s="25"/>
      <c r="D723" s="25"/>
      <c r="E723" s="25"/>
      <c r="F723" s="56"/>
      <c r="G723" s="56"/>
      <c r="H723" s="56"/>
      <c r="I723" s="56"/>
      <c r="J723" s="6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</row>
    <row r="724" spans="1:167" ht="12.75" customHeight="1" x14ac:dyDescent="0.15">
      <c r="A724" s="25"/>
      <c r="B724" s="25"/>
      <c r="C724" s="25"/>
      <c r="D724" s="25"/>
      <c r="E724" s="25"/>
      <c r="F724" s="56"/>
      <c r="G724" s="56"/>
      <c r="H724" s="56"/>
      <c r="I724" s="56"/>
      <c r="J724" s="6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</row>
    <row r="725" spans="1:167" ht="12.75" customHeight="1" x14ac:dyDescent="0.15">
      <c r="A725" s="25"/>
      <c r="B725" s="25"/>
      <c r="C725" s="25"/>
      <c r="D725" s="25"/>
      <c r="E725" s="25"/>
      <c r="F725" s="56"/>
      <c r="G725" s="56"/>
      <c r="H725" s="56"/>
      <c r="I725" s="56"/>
      <c r="J725" s="6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</row>
    <row r="726" spans="1:167" ht="12.75" customHeight="1" x14ac:dyDescent="0.15">
      <c r="A726" s="25"/>
      <c r="B726" s="25"/>
      <c r="C726" s="25"/>
      <c r="D726" s="25"/>
      <c r="E726" s="25"/>
      <c r="F726" s="56"/>
      <c r="G726" s="56"/>
      <c r="H726" s="56"/>
      <c r="I726" s="56"/>
      <c r="J726" s="6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</row>
    <row r="727" spans="1:167" ht="12.75" customHeight="1" x14ac:dyDescent="0.15">
      <c r="A727" s="25"/>
      <c r="B727" s="25"/>
      <c r="C727" s="25"/>
      <c r="D727" s="25"/>
      <c r="E727" s="25"/>
      <c r="F727" s="56"/>
      <c r="G727" s="56"/>
      <c r="H727" s="56"/>
      <c r="I727" s="56"/>
      <c r="J727" s="6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</row>
    <row r="728" spans="1:167" ht="12.75" customHeight="1" x14ac:dyDescent="0.15">
      <c r="A728" s="25"/>
      <c r="B728" s="25"/>
      <c r="C728" s="25"/>
      <c r="D728" s="25"/>
      <c r="E728" s="25"/>
      <c r="F728" s="56"/>
      <c r="G728" s="56"/>
      <c r="H728" s="56"/>
      <c r="I728" s="56"/>
      <c r="J728" s="6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</row>
    <row r="729" spans="1:167" ht="12.75" customHeight="1" x14ac:dyDescent="0.15">
      <c r="A729" s="25"/>
      <c r="B729" s="25"/>
      <c r="C729" s="25"/>
      <c r="D729" s="25"/>
      <c r="E729" s="25"/>
      <c r="F729" s="56"/>
      <c r="G729" s="56"/>
      <c r="H729" s="56"/>
      <c r="I729" s="56"/>
      <c r="J729" s="6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</row>
    <row r="730" spans="1:167" ht="12.75" customHeight="1" x14ac:dyDescent="0.15">
      <c r="A730" s="25"/>
      <c r="B730" s="25"/>
      <c r="C730" s="25"/>
      <c r="D730" s="25"/>
      <c r="E730" s="25"/>
      <c r="F730" s="56"/>
      <c r="G730" s="56"/>
      <c r="H730" s="56"/>
      <c r="I730" s="56"/>
      <c r="J730" s="6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25"/>
      <c r="EF730" s="25"/>
      <c r="EG730" s="25"/>
      <c r="EH730" s="25"/>
      <c r="EI730" s="25"/>
      <c r="EJ730" s="25"/>
      <c r="EK730" s="25"/>
      <c r="EL730" s="25"/>
      <c r="EM730" s="25"/>
      <c r="EN730" s="25"/>
      <c r="EO730" s="25"/>
      <c r="EP730" s="25"/>
      <c r="EQ730" s="25"/>
      <c r="ER730" s="25"/>
      <c r="ES730" s="25"/>
      <c r="ET730" s="25"/>
      <c r="EU730" s="25"/>
      <c r="EV730" s="25"/>
      <c r="EW730" s="25"/>
      <c r="EX730" s="25"/>
      <c r="EY730" s="25"/>
      <c r="EZ730" s="25"/>
      <c r="FA730" s="25"/>
      <c r="FB730" s="25"/>
      <c r="FC730" s="25"/>
      <c r="FD730" s="25"/>
      <c r="FE730" s="25"/>
      <c r="FF730" s="25"/>
      <c r="FG730" s="25"/>
      <c r="FH730" s="25"/>
      <c r="FI730" s="25"/>
      <c r="FJ730" s="25"/>
      <c r="FK730" s="25"/>
    </row>
    <row r="731" spans="1:167" ht="12.75" customHeight="1" x14ac:dyDescent="0.15">
      <c r="A731" s="25"/>
      <c r="B731" s="25"/>
      <c r="C731" s="25"/>
      <c r="D731" s="25"/>
      <c r="E731" s="25"/>
      <c r="F731" s="56"/>
      <c r="G731" s="56"/>
      <c r="H731" s="56"/>
      <c r="I731" s="56"/>
      <c r="J731" s="6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</row>
    <row r="732" spans="1:167" ht="12.75" customHeight="1" x14ac:dyDescent="0.15">
      <c r="A732" s="25"/>
      <c r="B732" s="25"/>
      <c r="C732" s="25"/>
      <c r="D732" s="25"/>
      <c r="E732" s="25"/>
      <c r="F732" s="56"/>
      <c r="G732" s="56"/>
      <c r="H732" s="56"/>
      <c r="I732" s="56"/>
      <c r="J732" s="6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  <c r="DV732" s="25"/>
      <c r="DW732" s="25"/>
      <c r="DX732" s="25"/>
      <c r="DY732" s="25"/>
      <c r="DZ732" s="25"/>
      <c r="EA732" s="25"/>
      <c r="EB732" s="25"/>
      <c r="EC732" s="25"/>
      <c r="ED732" s="25"/>
      <c r="EE732" s="25"/>
      <c r="EF732" s="25"/>
      <c r="EG732" s="25"/>
      <c r="EH732" s="25"/>
      <c r="EI732" s="25"/>
      <c r="EJ732" s="25"/>
      <c r="EK732" s="25"/>
      <c r="EL732" s="25"/>
      <c r="EM732" s="25"/>
      <c r="EN732" s="25"/>
      <c r="EO732" s="25"/>
      <c r="EP732" s="25"/>
      <c r="EQ732" s="25"/>
      <c r="ER732" s="25"/>
      <c r="ES732" s="25"/>
      <c r="ET732" s="25"/>
      <c r="EU732" s="25"/>
      <c r="EV732" s="25"/>
      <c r="EW732" s="25"/>
      <c r="EX732" s="25"/>
      <c r="EY732" s="25"/>
      <c r="EZ732" s="25"/>
      <c r="FA732" s="25"/>
      <c r="FB732" s="25"/>
      <c r="FC732" s="25"/>
      <c r="FD732" s="25"/>
      <c r="FE732" s="25"/>
      <c r="FF732" s="25"/>
      <c r="FG732" s="25"/>
      <c r="FH732" s="25"/>
      <c r="FI732" s="25"/>
      <c r="FJ732" s="25"/>
      <c r="FK732" s="25"/>
    </row>
    <row r="733" spans="1:167" ht="12.75" customHeight="1" x14ac:dyDescent="0.15">
      <c r="A733" s="25"/>
      <c r="B733" s="25"/>
      <c r="C733" s="25"/>
      <c r="D733" s="25"/>
      <c r="E733" s="25"/>
      <c r="F733" s="56"/>
      <c r="G733" s="56"/>
      <c r="H733" s="56"/>
      <c r="I733" s="56"/>
      <c r="J733" s="6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25"/>
      <c r="DS733" s="25"/>
      <c r="DT733" s="25"/>
      <c r="DU733" s="25"/>
      <c r="DV733" s="25"/>
      <c r="DW733" s="25"/>
      <c r="DX733" s="25"/>
      <c r="DY733" s="25"/>
      <c r="DZ733" s="25"/>
      <c r="EA733" s="25"/>
      <c r="EB733" s="25"/>
      <c r="EC733" s="25"/>
      <c r="ED733" s="25"/>
      <c r="EE733" s="25"/>
      <c r="EF733" s="25"/>
      <c r="EG733" s="25"/>
      <c r="EH733" s="25"/>
      <c r="EI733" s="25"/>
      <c r="EJ733" s="25"/>
      <c r="EK733" s="25"/>
      <c r="EL733" s="25"/>
      <c r="EM733" s="25"/>
      <c r="EN733" s="25"/>
      <c r="EO733" s="25"/>
      <c r="EP733" s="25"/>
      <c r="EQ733" s="25"/>
      <c r="ER733" s="25"/>
      <c r="ES733" s="25"/>
      <c r="ET733" s="25"/>
      <c r="EU733" s="25"/>
      <c r="EV733" s="25"/>
      <c r="EW733" s="25"/>
      <c r="EX733" s="25"/>
      <c r="EY733" s="25"/>
      <c r="EZ733" s="25"/>
      <c r="FA733" s="25"/>
      <c r="FB733" s="25"/>
      <c r="FC733" s="25"/>
      <c r="FD733" s="25"/>
      <c r="FE733" s="25"/>
      <c r="FF733" s="25"/>
      <c r="FG733" s="25"/>
      <c r="FH733" s="25"/>
      <c r="FI733" s="25"/>
      <c r="FJ733" s="25"/>
      <c r="FK733" s="25"/>
    </row>
    <row r="734" spans="1:167" ht="12.75" customHeight="1" x14ac:dyDescent="0.15">
      <c r="A734" s="25"/>
      <c r="B734" s="25"/>
      <c r="C734" s="25"/>
      <c r="D734" s="25"/>
      <c r="E734" s="25"/>
      <c r="F734" s="56"/>
      <c r="G734" s="56"/>
      <c r="H734" s="56"/>
      <c r="I734" s="56"/>
      <c r="J734" s="6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  <c r="DV734" s="25"/>
      <c r="DW734" s="25"/>
      <c r="DX734" s="25"/>
      <c r="DY734" s="25"/>
      <c r="DZ734" s="25"/>
      <c r="EA734" s="25"/>
      <c r="EB734" s="25"/>
      <c r="EC734" s="25"/>
      <c r="ED734" s="25"/>
      <c r="EE734" s="25"/>
      <c r="EF734" s="25"/>
      <c r="EG734" s="25"/>
      <c r="EH734" s="25"/>
      <c r="EI734" s="25"/>
      <c r="EJ734" s="25"/>
      <c r="EK734" s="25"/>
      <c r="EL734" s="25"/>
      <c r="EM734" s="25"/>
      <c r="EN734" s="25"/>
      <c r="EO734" s="25"/>
      <c r="EP734" s="25"/>
      <c r="EQ734" s="25"/>
      <c r="ER734" s="25"/>
      <c r="ES734" s="25"/>
      <c r="ET734" s="25"/>
      <c r="EU734" s="25"/>
      <c r="EV734" s="25"/>
      <c r="EW734" s="25"/>
      <c r="EX734" s="25"/>
      <c r="EY734" s="25"/>
      <c r="EZ734" s="25"/>
      <c r="FA734" s="25"/>
      <c r="FB734" s="25"/>
      <c r="FC734" s="25"/>
      <c r="FD734" s="25"/>
      <c r="FE734" s="25"/>
      <c r="FF734" s="25"/>
      <c r="FG734" s="25"/>
      <c r="FH734" s="25"/>
      <c r="FI734" s="25"/>
      <c r="FJ734" s="25"/>
      <c r="FK734" s="25"/>
    </row>
    <row r="735" spans="1:167" ht="12.75" customHeight="1" x14ac:dyDescent="0.15">
      <c r="A735" s="25"/>
      <c r="B735" s="25"/>
      <c r="C735" s="25"/>
      <c r="D735" s="25"/>
      <c r="E735" s="25"/>
      <c r="F735" s="56"/>
      <c r="G735" s="56"/>
      <c r="H735" s="56"/>
      <c r="I735" s="56"/>
      <c r="J735" s="6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25"/>
      <c r="DS735" s="25"/>
      <c r="DT735" s="25"/>
      <c r="DU735" s="25"/>
      <c r="DV735" s="25"/>
      <c r="DW735" s="25"/>
      <c r="DX735" s="25"/>
      <c r="DY735" s="25"/>
      <c r="DZ735" s="25"/>
      <c r="EA735" s="25"/>
      <c r="EB735" s="25"/>
      <c r="EC735" s="25"/>
      <c r="ED735" s="25"/>
      <c r="EE735" s="25"/>
      <c r="EF735" s="25"/>
      <c r="EG735" s="25"/>
      <c r="EH735" s="25"/>
      <c r="EI735" s="25"/>
      <c r="EJ735" s="25"/>
      <c r="EK735" s="25"/>
      <c r="EL735" s="25"/>
      <c r="EM735" s="25"/>
      <c r="EN735" s="25"/>
      <c r="EO735" s="25"/>
      <c r="EP735" s="25"/>
      <c r="EQ735" s="25"/>
      <c r="ER735" s="25"/>
      <c r="ES735" s="25"/>
      <c r="ET735" s="25"/>
      <c r="EU735" s="25"/>
      <c r="EV735" s="25"/>
      <c r="EW735" s="25"/>
      <c r="EX735" s="25"/>
      <c r="EY735" s="25"/>
      <c r="EZ735" s="25"/>
      <c r="FA735" s="25"/>
      <c r="FB735" s="25"/>
      <c r="FC735" s="25"/>
      <c r="FD735" s="25"/>
      <c r="FE735" s="25"/>
      <c r="FF735" s="25"/>
      <c r="FG735" s="25"/>
      <c r="FH735" s="25"/>
      <c r="FI735" s="25"/>
      <c r="FJ735" s="25"/>
      <c r="FK735" s="25"/>
    </row>
    <row r="736" spans="1:167" ht="12.75" customHeight="1" x14ac:dyDescent="0.15">
      <c r="A736" s="25"/>
      <c r="B736" s="25"/>
      <c r="C736" s="25"/>
      <c r="D736" s="25"/>
      <c r="E736" s="25"/>
      <c r="F736" s="56"/>
      <c r="G736" s="56"/>
      <c r="H736" s="56"/>
      <c r="I736" s="56"/>
      <c r="J736" s="6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  <c r="DV736" s="25"/>
      <c r="DW736" s="25"/>
      <c r="DX736" s="25"/>
      <c r="DY736" s="25"/>
      <c r="DZ736" s="25"/>
      <c r="EA736" s="25"/>
      <c r="EB736" s="25"/>
      <c r="EC736" s="25"/>
      <c r="ED736" s="25"/>
      <c r="EE736" s="25"/>
      <c r="EF736" s="25"/>
      <c r="EG736" s="25"/>
      <c r="EH736" s="25"/>
      <c r="EI736" s="25"/>
      <c r="EJ736" s="25"/>
      <c r="EK736" s="25"/>
      <c r="EL736" s="25"/>
      <c r="EM736" s="25"/>
      <c r="EN736" s="25"/>
      <c r="EO736" s="25"/>
      <c r="EP736" s="25"/>
      <c r="EQ736" s="25"/>
      <c r="ER736" s="25"/>
      <c r="ES736" s="25"/>
      <c r="ET736" s="25"/>
      <c r="EU736" s="25"/>
      <c r="EV736" s="25"/>
      <c r="EW736" s="25"/>
      <c r="EX736" s="25"/>
      <c r="EY736" s="25"/>
      <c r="EZ736" s="25"/>
      <c r="FA736" s="25"/>
      <c r="FB736" s="25"/>
      <c r="FC736" s="25"/>
      <c r="FD736" s="25"/>
      <c r="FE736" s="25"/>
      <c r="FF736" s="25"/>
      <c r="FG736" s="25"/>
      <c r="FH736" s="25"/>
      <c r="FI736" s="25"/>
      <c r="FJ736" s="25"/>
      <c r="FK736" s="25"/>
    </row>
    <row r="737" spans="1:167" ht="12.75" customHeight="1" x14ac:dyDescent="0.15">
      <c r="A737" s="25"/>
      <c r="B737" s="25"/>
      <c r="C737" s="25"/>
      <c r="D737" s="25"/>
      <c r="E737" s="25"/>
      <c r="F737" s="56"/>
      <c r="G737" s="56"/>
      <c r="H737" s="56"/>
      <c r="I737" s="56"/>
      <c r="J737" s="6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25"/>
      <c r="DS737" s="25"/>
      <c r="DT737" s="25"/>
      <c r="DU737" s="25"/>
      <c r="DV737" s="25"/>
      <c r="DW737" s="25"/>
      <c r="DX737" s="25"/>
      <c r="DY737" s="25"/>
      <c r="DZ737" s="25"/>
      <c r="EA737" s="25"/>
      <c r="EB737" s="25"/>
      <c r="EC737" s="25"/>
      <c r="ED737" s="25"/>
      <c r="EE737" s="25"/>
      <c r="EF737" s="25"/>
      <c r="EG737" s="25"/>
      <c r="EH737" s="25"/>
      <c r="EI737" s="25"/>
      <c r="EJ737" s="25"/>
      <c r="EK737" s="25"/>
      <c r="EL737" s="25"/>
      <c r="EM737" s="25"/>
      <c r="EN737" s="25"/>
      <c r="EO737" s="25"/>
      <c r="EP737" s="25"/>
      <c r="EQ737" s="25"/>
      <c r="ER737" s="25"/>
      <c r="ES737" s="25"/>
      <c r="ET737" s="25"/>
      <c r="EU737" s="25"/>
      <c r="EV737" s="25"/>
      <c r="EW737" s="25"/>
      <c r="EX737" s="25"/>
      <c r="EY737" s="25"/>
      <c r="EZ737" s="25"/>
      <c r="FA737" s="25"/>
      <c r="FB737" s="25"/>
      <c r="FC737" s="25"/>
      <c r="FD737" s="25"/>
      <c r="FE737" s="25"/>
      <c r="FF737" s="25"/>
      <c r="FG737" s="25"/>
      <c r="FH737" s="25"/>
      <c r="FI737" s="25"/>
      <c r="FJ737" s="25"/>
      <c r="FK737" s="25"/>
    </row>
    <row r="738" spans="1:167" ht="12.75" customHeight="1" x14ac:dyDescent="0.15">
      <c r="A738" s="25"/>
      <c r="B738" s="25"/>
      <c r="C738" s="25"/>
      <c r="D738" s="25"/>
      <c r="E738" s="25"/>
      <c r="F738" s="56"/>
      <c r="G738" s="56"/>
      <c r="H738" s="56"/>
      <c r="I738" s="56"/>
      <c r="J738" s="6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  <c r="DV738" s="25"/>
      <c r="DW738" s="25"/>
      <c r="DX738" s="25"/>
      <c r="DY738" s="25"/>
      <c r="DZ738" s="25"/>
      <c r="EA738" s="25"/>
      <c r="EB738" s="25"/>
      <c r="EC738" s="25"/>
      <c r="ED738" s="25"/>
      <c r="EE738" s="25"/>
      <c r="EF738" s="25"/>
      <c r="EG738" s="25"/>
      <c r="EH738" s="25"/>
      <c r="EI738" s="25"/>
      <c r="EJ738" s="25"/>
      <c r="EK738" s="25"/>
      <c r="EL738" s="25"/>
      <c r="EM738" s="25"/>
      <c r="EN738" s="25"/>
      <c r="EO738" s="25"/>
      <c r="EP738" s="25"/>
      <c r="EQ738" s="25"/>
      <c r="ER738" s="25"/>
      <c r="ES738" s="25"/>
      <c r="ET738" s="25"/>
      <c r="EU738" s="25"/>
      <c r="EV738" s="25"/>
      <c r="EW738" s="25"/>
      <c r="EX738" s="25"/>
      <c r="EY738" s="25"/>
      <c r="EZ738" s="25"/>
      <c r="FA738" s="25"/>
      <c r="FB738" s="25"/>
      <c r="FC738" s="25"/>
      <c r="FD738" s="25"/>
      <c r="FE738" s="25"/>
      <c r="FF738" s="25"/>
      <c r="FG738" s="25"/>
      <c r="FH738" s="25"/>
      <c r="FI738" s="25"/>
      <c r="FJ738" s="25"/>
      <c r="FK738" s="25"/>
    </row>
    <row r="739" spans="1:167" ht="12.75" customHeight="1" x14ac:dyDescent="0.15">
      <c r="A739" s="25"/>
      <c r="B739" s="25"/>
      <c r="C739" s="25"/>
      <c r="D739" s="25"/>
      <c r="E739" s="25"/>
      <c r="F739" s="56"/>
      <c r="G739" s="56"/>
      <c r="H739" s="56"/>
      <c r="I739" s="56"/>
      <c r="J739" s="6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25"/>
      <c r="DS739" s="25"/>
      <c r="DT739" s="25"/>
      <c r="DU739" s="25"/>
      <c r="DV739" s="25"/>
      <c r="DW739" s="25"/>
      <c r="DX739" s="25"/>
      <c r="DY739" s="25"/>
      <c r="DZ739" s="25"/>
      <c r="EA739" s="25"/>
      <c r="EB739" s="25"/>
      <c r="EC739" s="25"/>
      <c r="ED739" s="25"/>
      <c r="EE739" s="25"/>
      <c r="EF739" s="25"/>
      <c r="EG739" s="25"/>
      <c r="EH739" s="25"/>
      <c r="EI739" s="25"/>
      <c r="EJ739" s="25"/>
      <c r="EK739" s="25"/>
      <c r="EL739" s="25"/>
      <c r="EM739" s="25"/>
      <c r="EN739" s="25"/>
      <c r="EO739" s="25"/>
      <c r="EP739" s="25"/>
      <c r="EQ739" s="25"/>
      <c r="ER739" s="25"/>
      <c r="ES739" s="25"/>
      <c r="ET739" s="25"/>
      <c r="EU739" s="25"/>
      <c r="EV739" s="25"/>
      <c r="EW739" s="25"/>
      <c r="EX739" s="25"/>
      <c r="EY739" s="25"/>
      <c r="EZ739" s="25"/>
      <c r="FA739" s="25"/>
      <c r="FB739" s="25"/>
      <c r="FC739" s="25"/>
      <c r="FD739" s="25"/>
      <c r="FE739" s="25"/>
      <c r="FF739" s="25"/>
      <c r="FG739" s="25"/>
      <c r="FH739" s="25"/>
      <c r="FI739" s="25"/>
      <c r="FJ739" s="25"/>
      <c r="FK739" s="25"/>
    </row>
    <row r="740" spans="1:167" ht="12.75" customHeight="1" x14ac:dyDescent="0.15">
      <c r="A740" s="25"/>
      <c r="B740" s="25"/>
      <c r="C740" s="25"/>
      <c r="D740" s="25"/>
      <c r="E740" s="25"/>
      <c r="F740" s="56"/>
      <c r="G740" s="56"/>
      <c r="H740" s="56"/>
      <c r="I740" s="56"/>
      <c r="J740" s="6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</row>
    <row r="741" spans="1:167" ht="12.75" customHeight="1" x14ac:dyDescent="0.15">
      <c r="A741" s="25"/>
      <c r="B741" s="25"/>
      <c r="C741" s="25"/>
      <c r="D741" s="25"/>
      <c r="E741" s="25"/>
      <c r="F741" s="56"/>
      <c r="G741" s="56"/>
      <c r="H741" s="56"/>
      <c r="I741" s="56"/>
      <c r="J741" s="6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</row>
    <row r="742" spans="1:167" ht="12.75" customHeight="1" x14ac:dyDescent="0.15">
      <c r="A742" s="25"/>
      <c r="B742" s="25"/>
      <c r="C742" s="25"/>
      <c r="D742" s="25"/>
      <c r="E742" s="25"/>
      <c r="F742" s="56"/>
      <c r="G742" s="56"/>
      <c r="H742" s="56"/>
      <c r="I742" s="56"/>
      <c r="J742" s="6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  <c r="DV742" s="25"/>
      <c r="DW742" s="25"/>
      <c r="DX742" s="25"/>
      <c r="DY742" s="25"/>
      <c r="DZ742" s="25"/>
      <c r="EA742" s="25"/>
      <c r="EB742" s="25"/>
      <c r="EC742" s="25"/>
      <c r="ED742" s="25"/>
      <c r="EE742" s="25"/>
      <c r="EF742" s="25"/>
      <c r="EG742" s="25"/>
      <c r="EH742" s="25"/>
      <c r="EI742" s="25"/>
      <c r="EJ742" s="25"/>
      <c r="EK742" s="25"/>
      <c r="EL742" s="25"/>
      <c r="EM742" s="25"/>
      <c r="EN742" s="25"/>
      <c r="EO742" s="25"/>
      <c r="EP742" s="25"/>
      <c r="EQ742" s="25"/>
      <c r="ER742" s="25"/>
      <c r="ES742" s="25"/>
      <c r="ET742" s="25"/>
      <c r="EU742" s="25"/>
      <c r="EV742" s="25"/>
      <c r="EW742" s="25"/>
      <c r="EX742" s="25"/>
      <c r="EY742" s="25"/>
      <c r="EZ742" s="25"/>
      <c r="FA742" s="25"/>
      <c r="FB742" s="25"/>
      <c r="FC742" s="25"/>
      <c r="FD742" s="25"/>
      <c r="FE742" s="25"/>
      <c r="FF742" s="25"/>
      <c r="FG742" s="25"/>
      <c r="FH742" s="25"/>
      <c r="FI742" s="25"/>
      <c r="FJ742" s="25"/>
      <c r="FK742" s="25"/>
    </row>
    <row r="743" spans="1:167" ht="12.75" customHeight="1" x14ac:dyDescent="0.15">
      <c r="A743" s="25"/>
      <c r="B743" s="25"/>
      <c r="C743" s="25"/>
      <c r="D743" s="25"/>
      <c r="E743" s="25"/>
      <c r="F743" s="56"/>
      <c r="G743" s="56"/>
      <c r="H743" s="56"/>
      <c r="I743" s="56"/>
      <c r="J743" s="6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  <c r="FH743" s="25"/>
      <c r="FI743" s="25"/>
      <c r="FJ743" s="25"/>
      <c r="FK743" s="25"/>
    </row>
    <row r="744" spans="1:167" ht="12.75" customHeight="1" x14ac:dyDescent="0.15">
      <c r="A744" s="25"/>
      <c r="B744" s="25"/>
      <c r="C744" s="25"/>
      <c r="D744" s="25"/>
      <c r="E744" s="25"/>
      <c r="F744" s="56"/>
      <c r="G744" s="56"/>
      <c r="H744" s="56"/>
      <c r="I744" s="56"/>
      <c r="J744" s="6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  <c r="FE744" s="25"/>
      <c r="FF744" s="25"/>
      <c r="FG744" s="25"/>
      <c r="FH744" s="25"/>
      <c r="FI744" s="25"/>
      <c r="FJ744" s="25"/>
      <c r="FK744" s="25"/>
    </row>
    <row r="745" spans="1:167" ht="12.75" customHeight="1" x14ac:dyDescent="0.15">
      <c r="A745" s="25"/>
      <c r="B745" s="25"/>
      <c r="C745" s="25"/>
      <c r="D745" s="25"/>
      <c r="E745" s="25"/>
      <c r="F745" s="56"/>
      <c r="G745" s="56"/>
      <c r="H745" s="56"/>
      <c r="I745" s="56"/>
      <c r="J745" s="6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25"/>
      <c r="DS745" s="25"/>
      <c r="DT745" s="25"/>
      <c r="DU745" s="25"/>
      <c r="DV745" s="25"/>
      <c r="DW745" s="25"/>
      <c r="DX745" s="25"/>
      <c r="DY745" s="25"/>
      <c r="DZ745" s="25"/>
      <c r="EA745" s="25"/>
      <c r="EB745" s="25"/>
      <c r="EC745" s="25"/>
      <c r="ED745" s="25"/>
      <c r="EE745" s="25"/>
      <c r="EF745" s="25"/>
      <c r="EG745" s="25"/>
      <c r="EH745" s="25"/>
      <c r="EI745" s="25"/>
      <c r="EJ745" s="25"/>
      <c r="EK745" s="25"/>
      <c r="EL745" s="25"/>
      <c r="EM745" s="25"/>
      <c r="EN745" s="25"/>
      <c r="EO745" s="25"/>
      <c r="EP745" s="25"/>
      <c r="EQ745" s="25"/>
      <c r="ER745" s="25"/>
      <c r="ES745" s="25"/>
      <c r="ET745" s="25"/>
      <c r="EU745" s="25"/>
      <c r="EV745" s="25"/>
      <c r="EW745" s="25"/>
      <c r="EX745" s="25"/>
      <c r="EY745" s="25"/>
      <c r="EZ745" s="25"/>
      <c r="FA745" s="25"/>
      <c r="FB745" s="25"/>
      <c r="FC745" s="25"/>
      <c r="FD745" s="25"/>
      <c r="FE745" s="25"/>
      <c r="FF745" s="25"/>
      <c r="FG745" s="25"/>
      <c r="FH745" s="25"/>
      <c r="FI745" s="25"/>
      <c r="FJ745" s="25"/>
      <c r="FK745" s="25"/>
    </row>
    <row r="746" spans="1:167" ht="12.75" customHeight="1" x14ac:dyDescent="0.15">
      <c r="A746" s="25"/>
      <c r="B746" s="25"/>
      <c r="C746" s="25"/>
      <c r="D746" s="25"/>
      <c r="E746" s="25"/>
      <c r="F746" s="56"/>
      <c r="G746" s="56"/>
      <c r="H746" s="56"/>
      <c r="I746" s="56"/>
      <c r="J746" s="6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  <c r="DV746" s="25"/>
      <c r="DW746" s="25"/>
      <c r="DX746" s="25"/>
      <c r="DY746" s="25"/>
      <c r="DZ746" s="25"/>
      <c r="EA746" s="25"/>
      <c r="EB746" s="25"/>
      <c r="EC746" s="25"/>
      <c r="ED746" s="25"/>
      <c r="EE746" s="25"/>
      <c r="EF746" s="25"/>
      <c r="EG746" s="25"/>
      <c r="EH746" s="25"/>
      <c r="EI746" s="25"/>
      <c r="EJ746" s="25"/>
      <c r="EK746" s="25"/>
      <c r="EL746" s="25"/>
      <c r="EM746" s="25"/>
      <c r="EN746" s="25"/>
      <c r="EO746" s="25"/>
      <c r="EP746" s="25"/>
      <c r="EQ746" s="25"/>
      <c r="ER746" s="25"/>
      <c r="ES746" s="25"/>
      <c r="ET746" s="25"/>
      <c r="EU746" s="25"/>
      <c r="EV746" s="25"/>
      <c r="EW746" s="25"/>
      <c r="EX746" s="25"/>
      <c r="EY746" s="25"/>
      <c r="EZ746" s="25"/>
      <c r="FA746" s="25"/>
      <c r="FB746" s="25"/>
      <c r="FC746" s="25"/>
      <c r="FD746" s="25"/>
      <c r="FE746" s="25"/>
      <c r="FF746" s="25"/>
      <c r="FG746" s="25"/>
      <c r="FH746" s="25"/>
      <c r="FI746" s="25"/>
      <c r="FJ746" s="25"/>
      <c r="FK746" s="25"/>
    </row>
    <row r="747" spans="1:167" ht="12.75" customHeight="1" x14ac:dyDescent="0.15">
      <c r="A747" s="25"/>
      <c r="B747" s="25"/>
      <c r="C747" s="25"/>
      <c r="D747" s="25"/>
      <c r="E747" s="25"/>
      <c r="F747" s="56"/>
      <c r="G747" s="56"/>
      <c r="H747" s="56"/>
      <c r="I747" s="56"/>
      <c r="J747" s="6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25"/>
      <c r="DS747" s="25"/>
      <c r="DT747" s="25"/>
      <c r="DU747" s="25"/>
      <c r="DV747" s="25"/>
      <c r="DW747" s="25"/>
      <c r="DX747" s="25"/>
      <c r="DY747" s="25"/>
      <c r="DZ747" s="25"/>
      <c r="EA747" s="25"/>
      <c r="EB747" s="25"/>
      <c r="EC747" s="25"/>
      <c r="ED747" s="25"/>
      <c r="EE747" s="25"/>
      <c r="EF747" s="25"/>
      <c r="EG747" s="25"/>
      <c r="EH747" s="25"/>
      <c r="EI747" s="25"/>
      <c r="EJ747" s="25"/>
      <c r="EK747" s="25"/>
      <c r="EL747" s="25"/>
      <c r="EM747" s="25"/>
      <c r="EN747" s="25"/>
      <c r="EO747" s="25"/>
      <c r="EP747" s="25"/>
      <c r="EQ747" s="25"/>
      <c r="ER747" s="25"/>
      <c r="ES747" s="25"/>
      <c r="ET747" s="25"/>
      <c r="EU747" s="25"/>
      <c r="EV747" s="25"/>
      <c r="EW747" s="25"/>
      <c r="EX747" s="25"/>
      <c r="EY747" s="25"/>
      <c r="EZ747" s="25"/>
      <c r="FA747" s="25"/>
      <c r="FB747" s="25"/>
      <c r="FC747" s="25"/>
      <c r="FD747" s="25"/>
      <c r="FE747" s="25"/>
      <c r="FF747" s="25"/>
      <c r="FG747" s="25"/>
      <c r="FH747" s="25"/>
      <c r="FI747" s="25"/>
      <c r="FJ747" s="25"/>
      <c r="FK747" s="25"/>
    </row>
    <row r="748" spans="1:167" ht="12.75" customHeight="1" x14ac:dyDescent="0.15">
      <c r="A748" s="25"/>
      <c r="B748" s="25"/>
      <c r="C748" s="25"/>
      <c r="D748" s="25"/>
      <c r="E748" s="25"/>
      <c r="F748" s="56"/>
      <c r="G748" s="56"/>
      <c r="H748" s="56"/>
      <c r="I748" s="56"/>
      <c r="J748" s="6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25"/>
      <c r="DS748" s="25"/>
      <c r="DT748" s="25"/>
      <c r="DU748" s="25"/>
      <c r="DV748" s="25"/>
      <c r="DW748" s="25"/>
      <c r="DX748" s="25"/>
      <c r="DY748" s="25"/>
      <c r="DZ748" s="25"/>
      <c r="EA748" s="25"/>
      <c r="EB748" s="25"/>
      <c r="EC748" s="25"/>
      <c r="ED748" s="25"/>
      <c r="EE748" s="25"/>
      <c r="EF748" s="25"/>
      <c r="EG748" s="25"/>
      <c r="EH748" s="25"/>
      <c r="EI748" s="25"/>
      <c r="EJ748" s="25"/>
      <c r="EK748" s="25"/>
      <c r="EL748" s="25"/>
      <c r="EM748" s="25"/>
      <c r="EN748" s="25"/>
      <c r="EO748" s="25"/>
      <c r="EP748" s="25"/>
      <c r="EQ748" s="25"/>
      <c r="ER748" s="25"/>
      <c r="ES748" s="25"/>
      <c r="ET748" s="25"/>
      <c r="EU748" s="25"/>
      <c r="EV748" s="25"/>
      <c r="EW748" s="25"/>
      <c r="EX748" s="25"/>
      <c r="EY748" s="25"/>
      <c r="EZ748" s="25"/>
      <c r="FA748" s="25"/>
      <c r="FB748" s="25"/>
      <c r="FC748" s="25"/>
      <c r="FD748" s="25"/>
      <c r="FE748" s="25"/>
      <c r="FF748" s="25"/>
      <c r="FG748" s="25"/>
      <c r="FH748" s="25"/>
      <c r="FI748" s="25"/>
      <c r="FJ748" s="25"/>
      <c r="FK748" s="25"/>
    </row>
    <row r="749" spans="1:167" ht="12.75" customHeight="1" x14ac:dyDescent="0.15">
      <c r="A749" s="25"/>
      <c r="B749" s="25"/>
      <c r="C749" s="25"/>
      <c r="D749" s="25"/>
      <c r="E749" s="25"/>
      <c r="F749" s="56"/>
      <c r="G749" s="56"/>
      <c r="H749" s="56"/>
      <c r="I749" s="56"/>
      <c r="J749" s="6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25"/>
      <c r="DS749" s="25"/>
      <c r="DT749" s="25"/>
      <c r="DU749" s="25"/>
      <c r="DV749" s="25"/>
      <c r="DW749" s="25"/>
      <c r="DX749" s="25"/>
      <c r="DY749" s="25"/>
      <c r="DZ749" s="25"/>
      <c r="EA749" s="25"/>
      <c r="EB749" s="25"/>
      <c r="EC749" s="25"/>
      <c r="ED749" s="25"/>
      <c r="EE749" s="25"/>
      <c r="EF749" s="25"/>
      <c r="EG749" s="25"/>
      <c r="EH749" s="25"/>
      <c r="EI749" s="25"/>
      <c r="EJ749" s="25"/>
      <c r="EK749" s="25"/>
      <c r="EL749" s="25"/>
      <c r="EM749" s="25"/>
      <c r="EN749" s="25"/>
      <c r="EO749" s="25"/>
      <c r="EP749" s="25"/>
      <c r="EQ749" s="25"/>
      <c r="ER749" s="25"/>
      <c r="ES749" s="25"/>
      <c r="ET749" s="25"/>
      <c r="EU749" s="25"/>
      <c r="EV749" s="25"/>
      <c r="EW749" s="25"/>
      <c r="EX749" s="25"/>
      <c r="EY749" s="25"/>
      <c r="EZ749" s="25"/>
      <c r="FA749" s="25"/>
      <c r="FB749" s="25"/>
      <c r="FC749" s="25"/>
      <c r="FD749" s="25"/>
      <c r="FE749" s="25"/>
      <c r="FF749" s="25"/>
      <c r="FG749" s="25"/>
      <c r="FH749" s="25"/>
      <c r="FI749" s="25"/>
      <c r="FJ749" s="25"/>
      <c r="FK749" s="25"/>
    </row>
    <row r="750" spans="1:167" ht="12.75" customHeight="1" x14ac:dyDescent="0.15">
      <c r="A750" s="25"/>
      <c r="B750" s="25"/>
      <c r="C750" s="25"/>
      <c r="D750" s="25"/>
      <c r="E750" s="25"/>
      <c r="F750" s="56"/>
      <c r="G750" s="56"/>
      <c r="H750" s="56"/>
      <c r="I750" s="56"/>
      <c r="J750" s="6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  <c r="DV750" s="25"/>
      <c r="DW750" s="25"/>
      <c r="DX750" s="25"/>
      <c r="DY750" s="25"/>
      <c r="DZ750" s="25"/>
      <c r="EA750" s="25"/>
      <c r="EB750" s="25"/>
      <c r="EC750" s="25"/>
      <c r="ED750" s="25"/>
      <c r="EE750" s="25"/>
      <c r="EF750" s="25"/>
      <c r="EG750" s="25"/>
      <c r="EH750" s="25"/>
      <c r="EI750" s="25"/>
      <c r="EJ750" s="25"/>
      <c r="EK750" s="25"/>
      <c r="EL750" s="25"/>
      <c r="EM750" s="25"/>
      <c r="EN750" s="25"/>
      <c r="EO750" s="25"/>
      <c r="EP750" s="25"/>
      <c r="EQ750" s="25"/>
      <c r="ER750" s="25"/>
      <c r="ES750" s="25"/>
      <c r="ET750" s="25"/>
      <c r="EU750" s="25"/>
      <c r="EV750" s="25"/>
      <c r="EW750" s="25"/>
      <c r="EX750" s="25"/>
      <c r="EY750" s="25"/>
      <c r="EZ750" s="25"/>
      <c r="FA750" s="25"/>
      <c r="FB750" s="25"/>
      <c r="FC750" s="25"/>
      <c r="FD750" s="25"/>
      <c r="FE750" s="25"/>
      <c r="FF750" s="25"/>
      <c r="FG750" s="25"/>
      <c r="FH750" s="25"/>
      <c r="FI750" s="25"/>
      <c r="FJ750" s="25"/>
      <c r="FK750" s="25"/>
    </row>
    <row r="751" spans="1:167" ht="12.75" customHeight="1" x14ac:dyDescent="0.15">
      <c r="A751" s="25"/>
      <c r="B751" s="25"/>
      <c r="C751" s="25"/>
      <c r="D751" s="25"/>
      <c r="E751" s="25"/>
      <c r="F751" s="56"/>
      <c r="G751" s="56"/>
      <c r="H751" s="56"/>
      <c r="I751" s="56"/>
      <c r="J751" s="6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25"/>
      <c r="DS751" s="25"/>
      <c r="DT751" s="25"/>
      <c r="DU751" s="25"/>
      <c r="DV751" s="25"/>
      <c r="DW751" s="25"/>
      <c r="DX751" s="25"/>
      <c r="DY751" s="25"/>
      <c r="DZ751" s="25"/>
      <c r="EA751" s="25"/>
      <c r="EB751" s="25"/>
      <c r="EC751" s="25"/>
      <c r="ED751" s="25"/>
      <c r="EE751" s="25"/>
      <c r="EF751" s="25"/>
      <c r="EG751" s="25"/>
      <c r="EH751" s="25"/>
      <c r="EI751" s="25"/>
      <c r="EJ751" s="25"/>
      <c r="EK751" s="25"/>
      <c r="EL751" s="25"/>
      <c r="EM751" s="25"/>
      <c r="EN751" s="25"/>
      <c r="EO751" s="25"/>
      <c r="EP751" s="25"/>
      <c r="EQ751" s="25"/>
      <c r="ER751" s="25"/>
      <c r="ES751" s="25"/>
      <c r="ET751" s="25"/>
      <c r="EU751" s="25"/>
      <c r="EV751" s="25"/>
      <c r="EW751" s="25"/>
      <c r="EX751" s="25"/>
      <c r="EY751" s="25"/>
      <c r="EZ751" s="25"/>
      <c r="FA751" s="25"/>
      <c r="FB751" s="25"/>
      <c r="FC751" s="25"/>
      <c r="FD751" s="25"/>
      <c r="FE751" s="25"/>
      <c r="FF751" s="25"/>
      <c r="FG751" s="25"/>
      <c r="FH751" s="25"/>
      <c r="FI751" s="25"/>
      <c r="FJ751" s="25"/>
      <c r="FK751" s="25"/>
    </row>
    <row r="752" spans="1:167" ht="12.75" customHeight="1" x14ac:dyDescent="0.15">
      <c r="A752" s="25"/>
      <c r="B752" s="25"/>
      <c r="C752" s="25"/>
      <c r="D752" s="25"/>
      <c r="E752" s="25"/>
      <c r="F752" s="56"/>
      <c r="G752" s="56"/>
      <c r="H752" s="56"/>
      <c r="I752" s="56"/>
      <c r="J752" s="6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  <c r="DV752" s="25"/>
      <c r="DW752" s="25"/>
      <c r="DX752" s="25"/>
      <c r="DY752" s="25"/>
      <c r="DZ752" s="25"/>
      <c r="EA752" s="25"/>
      <c r="EB752" s="25"/>
      <c r="EC752" s="25"/>
      <c r="ED752" s="25"/>
      <c r="EE752" s="25"/>
      <c r="EF752" s="25"/>
      <c r="EG752" s="25"/>
      <c r="EH752" s="25"/>
      <c r="EI752" s="25"/>
      <c r="EJ752" s="25"/>
      <c r="EK752" s="25"/>
      <c r="EL752" s="25"/>
      <c r="EM752" s="25"/>
      <c r="EN752" s="25"/>
      <c r="EO752" s="25"/>
      <c r="EP752" s="25"/>
      <c r="EQ752" s="25"/>
      <c r="ER752" s="25"/>
      <c r="ES752" s="25"/>
      <c r="ET752" s="25"/>
      <c r="EU752" s="25"/>
      <c r="EV752" s="25"/>
      <c r="EW752" s="25"/>
      <c r="EX752" s="25"/>
      <c r="EY752" s="25"/>
      <c r="EZ752" s="25"/>
      <c r="FA752" s="25"/>
      <c r="FB752" s="25"/>
      <c r="FC752" s="25"/>
      <c r="FD752" s="25"/>
      <c r="FE752" s="25"/>
      <c r="FF752" s="25"/>
      <c r="FG752" s="25"/>
      <c r="FH752" s="25"/>
      <c r="FI752" s="25"/>
      <c r="FJ752" s="25"/>
      <c r="FK752" s="25"/>
    </row>
    <row r="753" spans="1:167" ht="12.75" customHeight="1" x14ac:dyDescent="0.15">
      <c r="A753" s="25"/>
      <c r="B753" s="25"/>
      <c r="C753" s="25"/>
      <c r="D753" s="25"/>
      <c r="E753" s="25"/>
      <c r="F753" s="56"/>
      <c r="G753" s="56"/>
      <c r="H753" s="56"/>
      <c r="I753" s="56"/>
      <c r="J753" s="6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25"/>
      <c r="DS753" s="25"/>
      <c r="DT753" s="25"/>
      <c r="DU753" s="25"/>
      <c r="DV753" s="25"/>
      <c r="DW753" s="25"/>
      <c r="DX753" s="25"/>
      <c r="DY753" s="25"/>
      <c r="DZ753" s="25"/>
      <c r="EA753" s="25"/>
      <c r="EB753" s="25"/>
      <c r="EC753" s="25"/>
      <c r="ED753" s="25"/>
      <c r="EE753" s="25"/>
      <c r="EF753" s="25"/>
      <c r="EG753" s="25"/>
      <c r="EH753" s="25"/>
      <c r="EI753" s="25"/>
      <c r="EJ753" s="25"/>
      <c r="EK753" s="25"/>
      <c r="EL753" s="25"/>
      <c r="EM753" s="25"/>
      <c r="EN753" s="25"/>
      <c r="EO753" s="25"/>
      <c r="EP753" s="25"/>
      <c r="EQ753" s="25"/>
      <c r="ER753" s="25"/>
      <c r="ES753" s="25"/>
      <c r="ET753" s="25"/>
      <c r="EU753" s="25"/>
      <c r="EV753" s="25"/>
      <c r="EW753" s="25"/>
      <c r="EX753" s="25"/>
      <c r="EY753" s="25"/>
      <c r="EZ753" s="25"/>
      <c r="FA753" s="25"/>
      <c r="FB753" s="25"/>
      <c r="FC753" s="25"/>
      <c r="FD753" s="25"/>
      <c r="FE753" s="25"/>
      <c r="FF753" s="25"/>
      <c r="FG753" s="25"/>
      <c r="FH753" s="25"/>
      <c r="FI753" s="25"/>
      <c r="FJ753" s="25"/>
      <c r="FK753" s="25"/>
    </row>
    <row r="754" spans="1:167" ht="12.75" customHeight="1" x14ac:dyDescent="0.15">
      <c r="A754" s="25"/>
      <c r="B754" s="25"/>
      <c r="C754" s="25"/>
      <c r="D754" s="25"/>
      <c r="E754" s="25"/>
      <c r="F754" s="56"/>
      <c r="G754" s="56"/>
      <c r="H754" s="56"/>
      <c r="I754" s="56"/>
      <c r="J754" s="6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  <c r="DV754" s="25"/>
      <c r="DW754" s="25"/>
      <c r="DX754" s="25"/>
      <c r="DY754" s="25"/>
      <c r="DZ754" s="25"/>
      <c r="EA754" s="25"/>
      <c r="EB754" s="25"/>
      <c r="EC754" s="25"/>
      <c r="ED754" s="25"/>
      <c r="EE754" s="25"/>
      <c r="EF754" s="25"/>
      <c r="EG754" s="25"/>
      <c r="EH754" s="25"/>
      <c r="EI754" s="25"/>
      <c r="EJ754" s="25"/>
      <c r="EK754" s="25"/>
      <c r="EL754" s="25"/>
      <c r="EM754" s="25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</row>
    <row r="755" spans="1:167" ht="12.75" customHeight="1" x14ac:dyDescent="0.15">
      <c r="A755" s="25"/>
      <c r="B755" s="25"/>
      <c r="C755" s="25"/>
      <c r="D755" s="25"/>
      <c r="E755" s="25"/>
      <c r="F755" s="56"/>
      <c r="G755" s="56"/>
      <c r="H755" s="56"/>
      <c r="I755" s="56"/>
      <c r="J755" s="6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25"/>
      <c r="DS755" s="25"/>
      <c r="DT755" s="25"/>
      <c r="DU755" s="25"/>
      <c r="DV755" s="25"/>
      <c r="DW755" s="25"/>
      <c r="DX755" s="25"/>
      <c r="DY755" s="25"/>
      <c r="DZ755" s="25"/>
      <c r="EA755" s="25"/>
      <c r="EB755" s="25"/>
      <c r="EC755" s="25"/>
      <c r="ED755" s="25"/>
      <c r="EE755" s="25"/>
      <c r="EF755" s="25"/>
      <c r="EG755" s="25"/>
      <c r="EH755" s="25"/>
      <c r="EI755" s="25"/>
      <c r="EJ755" s="25"/>
      <c r="EK755" s="25"/>
      <c r="EL755" s="25"/>
      <c r="EM755" s="25"/>
      <c r="EN755" s="25"/>
      <c r="EO755" s="25"/>
      <c r="EP755" s="25"/>
      <c r="EQ755" s="25"/>
      <c r="ER755" s="25"/>
      <c r="ES755" s="25"/>
      <c r="ET755" s="25"/>
      <c r="EU755" s="25"/>
      <c r="EV755" s="25"/>
      <c r="EW755" s="25"/>
      <c r="EX755" s="25"/>
      <c r="EY755" s="25"/>
      <c r="EZ755" s="25"/>
      <c r="FA755" s="25"/>
      <c r="FB755" s="25"/>
      <c r="FC755" s="25"/>
      <c r="FD755" s="25"/>
      <c r="FE755" s="25"/>
      <c r="FF755" s="25"/>
      <c r="FG755" s="25"/>
      <c r="FH755" s="25"/>
      <c r="FI755" s="25"/>
      <c r="FJ755" s="25"/>
      <c r="FK755" s="25"/>
    </row>
    <row r="756" spans="1:167" ht="12.75" customHeight="1" x14ac:dyDescent="0.15">
      <c r="A756" s="25"/>
      <c r="B756" s="25"/>
      <c r="C756" s="25"/>
      <c r="D756" s="25"/>
      <c r="E756" s="25"/>
      <c r="F756" s="56"/>
      <c r="G756" s="56"/>
      <c r="H756" s="56"/>
      <c r="I756" s="56"/>
      <c r="J756" s="6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25"/>
      <c r="DS756" s="25"/>
      <c r="DT756" s="25"/>
      <c r="DU756" s="25"/>
      <c r="DV756" s="25"/>
      <c r="DW756" s="25"/>
      <c r="DX756" s="25"/>
      <c r="DY756" s="25"/>
      <c r="DZ756" s="25"/>
      <c r="EA756" s="25"/>
      <c r="EB756" s="25"/>
      <c r="EC756" s="25"/>
      <c r="ED756" s="25"/>
      <c r="EE756" s="25"/>
      <c r="EF756" s="25"/>
      <c r="EG756" s="25"/>
      <c r="EH756" s="25"/>
      <c r="EI756" s="25"/>
      <c r="EJ756" s="25"/>
      <c r="EK756" s="25"/>
      <c r="EL756" s="25"/>
      <c r="EM756" s="25"/>
      <c r="EN756" s="25"/>
      <c r="EO756" s="25"/>
      <c r="EP756" s="25"/>
      <c r="EQ756" s="25"/>
      <c r="ER756" s="25"/>
      <c r="ES756" s="25"/>
      <c r="ET756" s="25"/>
      <c r="EU756" s="25"/>
      <c r="EV756" s="25"/>
      <c r="EW756" s="25"/>
      <c r="EX756" s="25"/>
      <c r="EY756" s="25"/>
      <c r="EZ756" s="25"/>
      <c r="FA756" s="25"/>
      <c r="FB756" s="25"/>
      <c r="FC756" s="25"/>
      <c r="FD756" s="25"/>
      <c r="FE756" s="25"/>
      <c r="FF756" s="25"/>
      <c r="FG756" s="25"/>
      <c r="FH756" s="25"/>
      <c r="FI756" s="25"/>
      <c r="FJ756" s="25"/>
      <c r="FK756" s="25"/>
    </row>
    <row r="757" spans="1:167" ht="12.75" customHeight="1" x14ac:dyDescent="0.15">
      <c r="A757" s="25"/>
      <c r="B757" s="25"/>
      <c r="C757" s="25"/>
      <c r="D757" s="25"/>
      <c r="E757" s="25"/>
      <c r="F757" s="56"/>
      <c r="G757" s="56"/>
      <c r="H757" s="56"/>
      <c r="I757" s="56"/>
      <c r="J757" s="6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  <c r="DH757" s="25"/>
      <c r="DI757" s="25"/>
      <c r="DJ757" s="25"/>
      <c r="DK757" s="25"/>
      <c r="DL757" s="25"/>
      <c r="DM757" s="25"/>
      <c r="DN757" s="25"/>
      <c r="DO757" s="25"/>
      <c r="DP757" s="25"/>
      <c r="DQ757" s="25"/>
      <c r="DR757" s="25"/>
      <c r="DS757" s="25"/>
      <c r="DT757" s="25"/>
      <c r="DU757" s="25"/>
      <c r="DV757" s="25"/>
      <c r="DW757" s="25"/>
      <c r="DX757" s="25"/>
      <c r="DY757" s="25"/>
      <c r="DZ757" s="25"/>
      <c r="EA757" s="25"/>
      <c r="EB757" s="25"/>
      <c r="EC757" s="25"/>
      <c r="ED757" s="25"/>
      <c r="EE757" s="25"/>
      <c r="EF757" s="25"/>
      <c r="EG757" s="25"/>
      <c r="EH757" s="25"/>
      <c r="EI757" s="25"/>
      <c r="EJ757" s="25"/>
      <c r="EK757" s="25"/>
      <c r="EL757" s="25"/>
      <c r="EM757" s="25"/>
      <c r="EN757" s="25"/>
      <c r="EO757" s="25"/>
      <c r="EP757" s="25"/>
      <c r="EQ757" s="25"/>
      <c r="ER757" s="25"/>
      <c r="ES757" s="25"/>
      <c r="ET757" s="25"/>
      <c r="EU757" s="25"/>
      <c r="EV757" s="25"/>
      <c r="EW757" s="25"/>
      <c r="EX757" s="25"/>
      <c r="EY757" s="25"/>
      <c r="EZ757" s="25"/>
      <c r="FA757" s="25"/>
      <c r="FB757" s="25"/>
      <c r="FC757" s="25"/>
      <c r="FD757" s="25"/>
      <c r="FE757" s="25"/>
      <c r="FF757" s="25"/>
      <c r="FG757" s="25"/>
      <c r="FH757" s="25"/>
      <c r="FI757" s="25"/>
      <c r="FJ757" s="25"/>
      <c r="FK757" s="25"/>
    </row>
    <row r="758" spans="1:167" ht="12.75" customHeight="1" x14ac:dyDescent="0.15">
      <c r="A758" s="25"/>
      <c r="B758" s="25"/>
      <c r="C758" s="25"/>
      <c r="D758" s="25"/>
      <c r="E758" s="25"/>
      <c r="F758" s="56"/>
      <c r="G758" s="56"/>
      <c r="H758" s="56"/>
      <c r="I758" s="56"/>
      <c r="J758" s="6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25"/>
      <c r="DS758" s="25"/>
      <c r="DT758" s="25"/>
      <c r="DU758" s="25"/>
      <c r="DV758" s="25"/>
      <c r="DW758" s="25"/>
      <c r="DX758" s="25"/>
      <c r="DY758" s="25"/>
      <c r="DZ758" s="25"/>
      <c r="EA758" s="25"/>
      <c r="EB758" s="25"/>
      <c r="EC758" s="25"/>
      <c r="ED758" s="25"/>
      <c r="EE758" s="25"/>
      <c r="EF758" s="25"/>
      <c r="EG758" s="25"/>
      <c r="EH758" s="25"/>
      <c r="EI758" s="25"/>
      <c r="EJ758" s="25"/>
      <c r="EK758" s="25"/>
      <c r="EL758" s="25"/>
      <c r="EM758" s="25"/>
      <c r="EN758" s="25"/>
      <c r="EO758" s="25"/>
      <c r="EP758" s="25"/>
      <c r="EQ758" s="25"/>
      <c r="ER758" s="25"/>
      <c r="ES758" s="25"/>
      <c r="ET758" s="25"/>
      <c r="EU758" s="25"/>
      <c r="EV758" s="25"/>
      <c r="EW758" s="25"/>
      <c r="EX758" s="25"/>
      <c r="EY758" s="25"/>
      <c r="EZ758" s="25"/>
      <c r="FA758" s="25"/>
      <c r="FB758" s="25"/>
      <c r="FC758" s="25"/>
      <c r="FD758" s="25"/>
      <c r="FE758" s="25"/>
      <c r="FF758" s="25"/>
      <c r="FG758" s="25"/>
      <c r="FH758" s="25"/>
      <c r="FI758" s="25"/>
      <c r="FJ758" s="25"/>
      <c r="FK758" s="25"/>
    </row>
    <row r="759" spans="1:167" ht="12.75" customHeight="1" x14ac:dyDescent="0.15">
      <c r="A759" s="25"/>
      <c r="B759" s="25"/>
      <c r="C759" s="25"/>
      <c r="D759" s="25"/>
      <c r="E759" s="25"/>
      <c r="F759" s="56"/>
      <c r="G759" s="56"/>
      <c r="H759" s="56"/>
      <c r="I759" s="56"/>
      <c r="J759" s="6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  <c r="DH759" s="25"/>
      <c r="DI759" s="25"/>
      <c r="DJ759" s="25"/>
      <c r="DK759" s="25"/>
      <c r="DL759" s="25"/>
      <c r="DM759" s="25"/>
      <c r="DN759" s="25"/>
      <c r="DO759" s="25"/>
      <c r="DP759" s="25"/>
      <c r="DQ759" s="25"/>
      <c r="DR759" s="25"/>
      <c r="DS759" s="25"/>
      <c r="DT759" s="25"/>
      <c r="DU759" s="25"/>
      <c r="DV759" s="25"/>
      <c r="DW759" s="25"/>
      <c r="DX759" s="25"/>
      <c r="DY759" s="25"/>
      <c r="DZ759" s="25"/>
      <c r="EA759" s="25"/>
      <c r="EB759" s="25"/>
      <c r="EC759" s="25"/>
      <c r="ED759" s="25"/>
      <c r="EE759" s="25"/>
      <c r="EF759" s="25"/>
      <c r="EG759" s="25"/>
      <c r="EH759" s="25"/>
      <c r="EI759" s="25"/>
      <c r="EJ759" s="25"/>
      <c r="EK759" s="25"/>
      <c r="EL759" s="25"/>
      <c r="EM759" s="25"/>
      <c r="EN759" s="25"/>
      <c r="EO759" s="25"/>
      <c r="EP759" s="25"/>
      <c r="EQ759" s="25"/>
      <c r="ER759" s="25"/>
      <c r="ES759" s="25"/>
      <c r="ET759" s="25"/>
      <c r="EU759" s="25"/>
      <c r="EV759" s="25"/>
      <c r="EW759" s="25"/>
      <c r="EX759" s="25"/>
      <c r="EY759" s="25"/>
      <c r="EZ759" s="25"/>
      <c r="FA759" s="25"/>
      <c r="FB759" s="25"/>
      <c r="FC759" s="25"/>
      <c r="FD759" s="25"/>
      <c r="FE759" s="25"/>
      <c r="FF759" s="25"/>
      <c r="FG759" s="25"/>
      <c r="FH759" s="25"/>
      <c r="FI759" s="25"/>
      <c r="FJ759" s="25"/>
      <c r="FK759" s="25"/>
    </row>
    <row r="760" spans="1:167" ht="12.75" customHeight="1" x14ac:dyDescent="0.15">
      <c r="A760" s="25"/>
      <c r="B760" s="25"/>
      <c r="C760" s="25"/>
      <c r="D760" s="25"/>
      <c r="E760" s="25"/>
      <c r="F760" s="56"/>
      <c r="G760" s="56"/>
      <c r="H760" s="56"/>
      <c r="I760" s="56"/>
      <c r="J760" s="6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25"/>
      <c r="DS760" s="25"/>
      <c r="DT760" s="25"/>
      <c r="DU760" s="25"/>
      <c r="DV760" s="25"/>
      <c r="DW760" s="25"/>
      <c r="DX760" s="25"/>
      <c r="DY760" s="25"/>
      <c r="DZ760" s="25"/>
      <c r="EA760" s="25"/>
      <c r="EB760" s="25"/>
      <c r="EC760" s="25"/>
      <c r="ED760" s="25"/>
      <c r="EE760" s="25"/>
      <c r="EF760" s="25"/>
      <c r="EG760" s="25"/>
      <c r="EH760" s="25"/>
      <c r="EI760" s="25"/>
      <c r="EJ760" s="25"/>
      <c r="EK760" s="25"/>
      <c r="EL760" s="25"/>
      <c r="EM760" s="25"/>
      <c r="EN760" s="25"/>
      <c r="EO760" s="25"/>
      <c r="EP760" s="25"/>
      <c r="EQ760" s="25"/>
      <c r="ER760" s="25"/>
      <c r="ES760" s="25"/>
      <c r="ET760" s="25"/>
      <c r="EU760" s="25"/>
      <c r="EV760" s="25"/>
      <c r="EW760" s="25"/>
      <c r="EX760" s="25"/>
      <c r="EY760" s="25"/>
      <c r="EZ760" s="25"/>
      <c r="FA760" s="25"/>
      <c r="FB760" s="25"/>
      <c r="FC760" s="25"/>
      <c r="FD760" s="25"/>
      <c r="FE760" s="25"/>
      <c r="FF760" s="25"/>
      <c r="FG760" s="25"/>
      <c r="FH760" s="25"/>
      <c r="FI760" s="25"/>
      <c r="FJ760" s="25"/>
      <c r="FK760" s="25"/>
    </row>
    <row r="761" spans="1:167" ht="12.75" customHeight="1" x14ac:dyDescent="0.15">
      <c r="A761" s="25"/>
      <c r="B761" s="25"/>
      <c r="C761" s="25"/>
      <c r="D761" s="25"/>
      <c r="E761" s="25"/>
      <c r="F761" s="56"/>
      <c r="G761" s="56"/>
      <c r="H761" s="56"/>
      <c r="I761" s="56"/>
      <c r="J761" s="6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  <c r="DR761" s="25"/>
      <c r="DS761" s="25"/>
      <c r="DT761" s="25"/>
      <c r="DU761" s="25"/>
      <c r="DV761" s="25"/>
      <c r="DW761" s="25"/>
      <c r="DX761" s="25"/>
      <c r="DY761" s="25"/>
      <c r="DZ761" s="25"/>
      <c r="EA761" s="25"/>
      <c r="EB761" s="25"/>
      <c r="EC761" s="25"/>
      <c r="ED761" s="25"/>
      <c r="EE761" s="25"/>
      <c r="EF761" s="25"/>
      <c r="EG761" s="25"/>
      <c r="EH761" s="25"/>
      <c r="EI761" s="25"/>
      <c r="EJ761" s="25"/>
      <c r="EK761" s="25"/>
      <c r="EL761" s="25"/>
      <c r="EM761" s="25"/>
      <c r="EN761" s="25"/>
      <c r="EO761" s="25"/>
      <c r="EP761" s="25"/>
      <c r="EQ761" s="25"/>
      <c r="ER761" s="25"/>
      <c r="ES761" s="25"/>
      <c r="ET761" s="25"/>
      <c r="EU761" s="25"/>
      <c r="EV761" s="25"/>
      <c r="EW761" s="25"/>
      <c r="EX761" s="25"/>
      <c r="EY761" s="25"/>
      <c r="EZ761" s="25"/>
      <c r="FA761" s="25"/>
      <c r="FB761" s="25"/>
      <c r="FC761" s="25"/>
      <c r="FD761" s="25"/>
      <c r="FE761" s="25"/>
      <c r="FF761" s="25"/>
      <c r="FG761" s="25"/>
      <c r="FH761" s="25"/>
      <c r="FI761" s="25"/>
      <c r="FJ761" s="25"/>
      <c r="FK761" s="25"/>
    </row>
    <row r="762" spans="1:167" ht="12.75" customHeight="1" x14ac:dyDescent="0.15">
      <c r="A762" s="25"/>
      <c r="B762" s="25"/>
      <c r="C762" s="25"/>
      <c r="D762" s="25"/>
      <c r="E762" s="25"/>
      <c r="F762" s="56"/>
      <c r="G762" s="56"/>
      <c r="H762" s="56"/>
      <c r="I762" s="56"/>
      <c r="J762" s="6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25"/>
      <c r="DS762" s="25"/>
      <c r="DT762" s="25"/>
      <c r="DU762" s="25"/>
      <c r="DV762" s="25"/>
      <c r="DW762" s="25"/>
      <c r="DX762" s="25"/>
      <c r="DY762" s="25"/>
      <c r="DZ762" s="25"/>
      <c r="EA762" s="25"/>
      <c r="EB762" s="25"/>
      <c r="EC762" s="25"/>
      <c r="ED762" s="25"/>
      <c r="EE762" s="25"/>
      <c r="EF762" s="25"/>
      <c r="EG762" s="25"/>
      <c r="EH762" s="25"/>
      <c r="EI762" s="25"/>
      <c r="EJ762" s="25"/>
      <c r="EK762" s="25"/>
      <c r="EL762" s="25"/>
      <c r="EM762" s="25"/>
      <c r="EN762" s="25"/>
      <c r="EO762" s="25"/>
      <c r="EP762" s="25"/>
      <c r="EQ762" s="25"/>
      <c r="ER762" s="25"/>
      <c r="ES762" s="25"/>
      <c r="ET762" s="25"/>
      <c r="EU762" s="25"/>
      <c r="EV762" s="25"/>
      <c r="EW762" s="25"/>
      <c r="EX762" s="25"/>
      <c r="EY762" s="25"/>
      <c r="EZ762" s="25"/>
      <c r="FA762" s="25"/>
      <c r="FB762" s="25"/>
      <c r="FC762" s="25"/>
      <c r="FD762" s="25"/>
      <c r="FE762" s="25"/>
      <c r="FF762" s="25"/>
      <c r="FG762" s="25"/>
      <c r="FH762" s="25"/>
      <c r="FI762" s="25"/>
      <c r="FJ762" s="25"/>
      <c r="FK762" s="25"/>
    </row>
    <row r="763" spans="1:167" ht="12.75" customHeight="1" x14ac:dyDescent="0.15">
      <c r="A763" s="25"/>
      <c r="B763" s="25"/>
      <c r="C763" s="25"/>
      <c r="D763" s="25"/>
      <c r="E763" s="25"/>
      <c r="F763" s="56"/>
      <c r="G763" s="56"/>
      <c r="H763" s="56"/>
      <c r="I763" s="56"/>
      <c r="J763" s="6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  <c r="DH763" s="25"/>
      <c r="DI763" s="25"/>
      <c r="DJ763" s="25"/>
      <c r="DK763" s="25"/>
      <c r="DL763" s="25"/>
      <c r="DM763" s="25"/>
      <c r="DN763" s="25"/>
      <c r="DO763" s="25"/>
      <c r="DP763" s="25"/>
      <c r="DQ763" s="25"/>
      <c r="DR763" s="25"/>
      <c r="DS763" s="25"/>
      <c r="DT763" s="25"/>
      <c r="DU763" s="25"/>
      <c r="DV763" s="25"/>
      <c r="DW763" s="25"/>
      <c r="DX763" s="25"/>
      <c r="DY763" s="25"/>
      <c r="DZ763" s="25"/>
      <c r="EA763" s="25"/>
      <c r="EB763" s="25"/>
      <c r="EC763" s="25"/>
      <c r="ED763" s="25"/>
      <c r="EE763" s="25"/>
      <c r="EF763" s="25"/>
      <c r="EG763" s="25"/>
      <c r="EH763" s="25"/>
      <c r="EI763" s="25"/>
      <c r="EJ763" s="25"/>
      <c r="EK763" s="25"/>
      <c r="EL763" s="25"/>
      <c r="EM763" s="25"/>
      <c r="EN763" s="25"/>
      <c r="EO763" s="25"/>
      <c r="EP763" s="25"/>
      <c r="EQ763" s="25"/>
      <c r="ER763" s="25"/>
      <c r="ES763" s="25"/>
      <c r="ET763" s="25"/>
      <c r="EU763" s="25"/>
      <c r="EV763" s="25"/>
      <c r="EW763" s="25"/>
      <c r="EX763" s="25"/>
      <c r="EY763" s="25"/>
      <c r="EZ763" s="25"/>
      <c r="FA763" s="25"/>
      <c r="FB763" s="25"/>
      <c r="FC763" s="25"/>
      <c r="FD763" s="25"/>
      <c r="FE763" s="25"/>
      <c r="FF763" s="25"/>
      <c r="FG763" s="25"/>
      <c r="FH763" s="25"/>
      <c r="FI763" s="25"/>
      <c r="FJ763" s="25"/>
      <c r="FK763" s="25"/>
    </row>
    <row r="764" spans="1:167" ht="12.75" customHeight="1" x14ac:dyDescent="0.15">
      <c r="A764" s="25"/>
      <c r="B764" s="25"/>
      <c r="C764" s="25"/>
      <c r="D764" s="25"/>
      <c r="E764" s="25"/>
      <c r="F764" s="56"/>
      <c r="G764" s="56"/>
      <c r="H764" s="56"/>
      <c r="I764" s="56"/>
      <c r="J764" s="6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</row>
    <row r="765" spans="1:167" ht="12.75" customHeight="1" x14ac:dyDescent="0.15">
      <c r="A765" s="25"/>
      <c r="B765" s="25"/>
      <c r="C765" s="25"/>
      <c r="D765" s="25"/>
      <c r="E765" s="25"/>
      <c r="F765" s="56"/>
      <c r="G765" s="56"/>
      <c r="H765" s="56"/>
      <c r="I765" s="56"/>
      <c r="J765" s="6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  <c r="DH765" s="25"/>
      <c r="DI765" s="25"/>
      <c r="DJ765" s="25"/>
      <c r="DK765" s="25"/>
      <c r="DL765" s="25"/>
      <c r="DM765" s="25"/>
      <c r="DN765" s="25"/>
      <c r="DO765" s="25"/>
      <c r="DP765" s="25"/>
      <c r="DQ765" s="25"/>
      <c r="DR765" s="25"/>
      <c r="DS765" s="25"/>
      <c r="DT765" s="25"/>
      <c r="DU765" s="25"/>
      <c r="DV765" s="25"/>
      <c r="DW765" s="25"/>
      <c r="DX765" s="25"/>
      <c r="DY765" s="25"/>
      <c r="DZ765" s="25"/>
      <c r="EA765" s="25"/>
      <c r="EB765" s="25"/>
      <c r="EC765" s="25"/>
      <c r="ED765" s="25"/>
      <c r="EE765" s="25"/>
      <c r="EF765" s="25"/>
      <c r="EG765" s="25"/>
      <c r="EH765" s="25"/>
      <c r="EI765" s="25"/>
      <c r="EJ765" s="25"/>
      <c r="EK765" s="25"/>
      <c r="EL765" s="25"/>
      <c r="EM765" s="25"/>
      <c r="EN765" s="25"/>
      <c r="EO765" s="25"/>
      <c r="EP765" s="25"/>
      <c r="EQ765" s="25"/>
      <c r="ER765" s="25"/>
      <c r="ES765" s="25"/>
      <c r="ET765" s="25"/>
      <c r="EU765" s="25"/>
      <c r="EV765" s="25"/>
      <c r="EW765" s="25"/>
      <c r="EX765" s="25"/>
      <c r="EY765" s="25"/>
      <c r="EZ765" s="25"/>
      <c r="FA765" s="25"/>
      <c r="FB765" s="25"/>
      <c r="FC765" s="25"/>
      <c r="FD765" s="25"/>
      <c r="FE765" s="25"/>
      <c r="FF765" s="25"/>
      <c r="FG765" s="25"/>
      <c r="FH765" s="25"/>
      <c r="FI765" s="25"/>
      <c r="FJ765" s="25"/>
      <c r="FK765" s="25"/>
    </row>
    <row r="766" spans="1:167" ht="12.75" customHeight="1" x14ac:dyDescent="0.15">
      <c r="A766" s="25"/>
      <c r="B766" s="25"/>
      <c r="C766" s="25"/>
      <c r="D766" s="25"/>
      <c r="E766" s="25"/>
      <c r="F766" s="56"/>
      <c r="G766" s="56"/>
      <c r="H766" s="56"/>
      <c r="I766" s="56"/>
      <c r="J766" s="6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25"/>
      <c r="DS766" s="25"/>
      <c r="DT766" s="25"/>
      <c r="DU766" s="25"/>
      <c r="DV766" s="25"/>
      <c r="DW766" s="25"/>
      <c r="DX766" s="25"/>
      <c r="DY766" s="25"/>
      <c r="DZ766" s="25"/>
      <c r="EA766" s="25"/>
      <c r="EB766" s="25"/>
      <c r="EC766" s="25"/>
      <c r="ED766" s="25"/>
      <c r="EE766" s="25"/>
      <c r="EF766" s="25"/>
      <c r="EG766" s="25"/>
      <c r="EH766" s="25"/>
      <c r="EI766" s="25"/>
      <c r="EJ766" s="25"/>
      <c r="EK766" s="25"/>
      <c r="EL766" s="25"/>
      <c r="EM766" s="25"/>
      <c r="EN766" s="25"/>
      <c r="EO766" s="25"/>
      <c r="EP766" s="25"/>
      <c r="EQ766" s="25"/>
      <c r="ER766" s="25"/>
      <c r="ES766" s="25"/>
      <c r="ET766" s="25"/>
      <c r="EU766" s="25"/>
      <c r="EV766" s="25"/>
      <c r="EW766" s="25"/>
      <c r="EX766" s="25"/>
      <c r="EY766" s="25"/>
      <c r="EZ766" s="25"/>
      <c r="FA766" s="25"/>
      <c r="FB766" s="25"/>
      <c r="FC766" s="25"/>
      <c r="FD766" s="25"/>
      <c r="FE766" s="25"/>
      <c r="FF766" s="25"/>
      <c r="FG766" s="25"/>
      <c r="FH766" s="25"/>
      <c r="FI766" s="25"/>
      <c r="FJ766" s="25"/>
      <c r="FK766" s="25"/>
    </row>
    <row r="767" spans="1:167" ht="12.75" customHeight="1" x14ac:dyDescent="0.15">
      <c r="A767" s="25"/>
      <c r="B767" s="25"/>
      <c r="C767" s="25"/>
      <c r="D767" s="25"/>
      <c r="E767" s="25"/>
      <c r="F767" s="56"/>
      <c r="G767" s="56"/>
      <c r="H767" s="56"/>
      <c r="I767" s="56"/>
      <c r="J767" s="6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  <c r="DH767" s="25"/>
      <c r="DI767" s="25"/>
      <c r="DJ767" s="25"/>
      <c r="DK767" s="25"/>
      <c r="DL767" s="25"/>
      <c r="DM767" s="25"/>
      <c r="DN767" s="25"/>
      <c r="DO767" s="25"/>
      <c r="DP767" s="25"/>
      <c r="DQ767" s="25"/>
      <c r="DR767" s="25"/>
      <c r="DS767" s="25"/>
      <c r="DT767" s="25"/>
      <c r="DU767" s="25"/>
      <c r="DV767" s="25"/>
      <c r="DW767" s="25"/>
      <c r="DX767" s="25"/>
      <c r="DY767" s="25"/>
      <c r="DZ767" s="25"/>
      <c r="EA767" s="25"/>
      <c r="EB767" s="25"/>
      <c r="EC767" s="25"/>
      <c r="ED767" s="25"/>
      <c r="EE767" s="25"/>
      <c r="EF767" s="25"/>
      <c r="EG767" s="25"/>
      <c r="EH767" s="25"/>
      <c r="EI767" s="25"/>
      <c r="EJ767" s="25"/>
      <c r="EK767" s="25"/>
      <c r="EL767" s="25"/>
      <c r="EM767" s="25"/>
      <c r="EN767" s="25"/>
      <c r="EO767" s="25"/>
      <c r="EP767" s="25"/>
      <c r="EQ767" s="25"/>
      <c r="ER767" s="25"/>
      <c r="ES767" s="25"/>
      <c r="ET767" s="25"/>
      <c r="EU767" s="25"/>
      <c r="EV767" s="25"/>
      <c r="EW767" s="25"/>
      <c r="EX767" s="25"/>
      <c r="EY767" s="25"/>
      <c r="EZ767" s="25"/>
      <c r="FA767" s="25"/>
      <c r="FB767" s="25"/>
      <c r="FC767" s="25"/>
      <c r="FD767" s="25"/>
      <c r="FE767" s="25"/>
      <c r="FF767" s="25"/>
      <c r="FG767" s="25"/>
      <c r="FH767" s="25"/>
      <c r="FI767" s="25"/>
      <c r="FJ767" s="25"/>
      <c r="FK767" s="25"/>
    </row>
    <row r="768" spans="1:167" ht="12.75" customHeight="1" x14ac:dyDescent="0.15">
      <c r="A768" s="25"/>
      <c r="B768" s="25"/>
      <c r="C768" s="25"/>
      <c r="D768" s="25"/>
      <c r="E768" s="25"/>
      <c r="F768" s="56"/>
      <c r="G768" s="56"/>
      <c r="H768" s="56"/>
      <c r="I768" s="56"/>
      <c r="J768" s="6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25"/>
      <c r="DS768" s="25"/>
      <c r="DT768" s="25"/>
      <c r="DU768" s="25"/>
      <c r="DV768" s="25"/>
      <c r="DW768" s="25"/>
      <c r="DX768" s="25"/>
      <c r="DY768" s="25"/>
      <c r="DZ768" s="25"/>
      <c r="EA768" s="25"/>
      <c r="EB768" s="25"/>
      <c r="EC768" s="25"/>
      <c r="ED768" s="25"/>
      <c r="EE768" s="25"/>
      <c r="EF768" s="25"/>
      <c r="EG768" s="25"/>
      <c r="EH768" s="25"/>
      <c r="EI768" s="25"/>
      <c r="EJ768" s="25"/>
      <c r="EK768" s="25"/>
      <c r="EL768" s="25"/>
      <c r="EM768" s="25"/>
      <c r="EN768" s="25"/>
      <c r="EO768" s="25"/>
      <c r="EP768" s="25"/>
      <c r="EQ768" s="25"/>
      <c r="ER768" s="25"/>
      <c r="ES768" s="25"/>
      <c r="ET768" s="25"/>
      <c r="EU768" s="25"/>
      <c r="EV768" s="25"/>
      <c r="EW768" s="25"/>
      <c r="EX768" s="25"/>
      <c r="EY768" s="25"/>
      <c r="EZ768" s="25"/>
      <c r="FA768" s="25"/>
      <c r="FB768" s="25"/>
      <c r="FC768" s="25"/>
      <c r="FD768" s="25"/>
      <c r="FE768" s="25"/>
      <c r="FF768" s="25"/>
      <c r="FG768" s="25"/>
      <c r="FH768" s="25"/>
      <c r="FI768" s="25"/>
      <c r="FJ768" s="25"/>
      <c r="FK768" s="25"/>
    </row>
    <row r="769" spans="1:167" ht="12.75" customHeight="1" x14ac:dyDescent="0.15">
      <c r="A769" s="25"/>
      <c r="B769" s="25"/>
      <c r="C769" s="25"/>
      <c r="D769" s="25"/>
      <c r="E769" s="25"/>
      <c r="F769" s="56"/>
      <c r="G769" s="56"/>
      <c r="H769" s="56"/>
      <c r="I769" s="56"/>
      <c r="J769" s="6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25"/>
      <c r="DS769" s="25"/>
      <c r="DT769" s="25"/>
      <c r="DU769" s="25"/>
      <c r="DV769" s="25"/>
      <c r="DW769" s="25"/>
      <c r="DX769" s="25"/>
      <c r="DY769" s="25"/>
      <c r="DZ769" s="25"/>
      <c r="EA769" s="25"/>
      <c r="EB769" s="25"/>
      <c r="EC769" s="25"/>
      <c r="ED769" s="25"/>
      <c r="EE769" s="25"/>
      <c r="EF769" s="25"/>
      <c r="EG769" s="25"/>
      <c r="EH769" s="25"/>
      <c r="EI769" s="25"/>
      <c r="EJ769" s="25"/>
      <c r="EK769" s="25"/>
      <c r="EL769" s="25"/>
      <c r="EM769" s="25"/>
      <c r="EN769" s="25"/>
      <c r="EO769" s="25"/>
      <c r="EP769" s="25"/>
      <c r="EQ769" s="25"/>
      <c r="ER769" s="25"/>
      <c r="ES769" s="25"/>
      <c r="ET769" s="25"/>
      <c r="EU769" s="25"/>
      <c r="EV769" s="25"/>
      <c r="EW769" s="25"/>
      <c r="EX769" s="25"/>
      <c r="EY769" s="25"/>
      <c r="EZ769" s="25"/>
      <c r="FA769" s="25"/>
      <c r="FB769" s="25"/>
      <c r="FC769" s="25"/>
      <c r="FD769" s="25"/>
      <c r="FE769" s="25"/>
      <c r="FF769" s="25"/>
      <c r="FG769" s="25"/>
      <c r="FH769" s="25"/>
      <c r="FI769" s="25"/>
      <c r="FJ769" s="25"/>
      <c r="FK769" s="25"/>
    </row>
    <row r="770" spans="1:167" ht="12.75" customHeight="1" x14ac:dyDescent="0.15">
      <c r="A770" s="25"/>
      <c r="B770" s="25"/>
      <c r="C770" s="25"/>
      <c r="D770" s="25"/>
      <c r="E770" s="25"/>
      <c r="F770" s="56"/>
      <c r="G770" s="56"/>
      <c r="H770" s="56"/>
      <c r="I770" s="56"/>
      <c r="J770" s="6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25"/>
      <c r="DS770" s="25"/>
      <c r="DT770" s="25"/>
      <c r="DU770" s="25"/>
      <c r="DV770" s="25"/>
      <c r="DW770" s="25"/>
      <c r="DX770" s="25"/>
      <c r="DY770" s="25"/>
      <c r="DZ770" s="25"/>
      <c r="EA770" s="25"/>
      <c r="EB770" s="25"/>
      <c r="EC770" s="25"/>
      <c r="ED770" s="25"/>
      <c r="EE770" s="25"/>
      <c r="EF770" s="25"/>
      <c r="EG770" s="25"/>
      <c r="EH770" s="25"/>
      <c r="EI770" s="25"/>
      <c r="EJ770" s="25"/>
      <c r="EK770" s="25"/>
      <c r="EL770" s="25"/>
      <c r="EM770" s="25"/>
      <c r="EN770" s="25"/>
      <c r="EO770" s="25"/>
      <c r="EP770" s="25"/>
      <c r="EQ770" s="25"/>
      <c r="ER770" s="25"/>
      <c r="ES770" s="25"/>
      <c r="ET770" s="25"/>
      <c r="EU770" s="25"/>
      <c r="EV770" s="25"/>
      <c r="EW770" s="25"/>
      <c r="EX770" s="25"/>
      <c r="EY770" s="25"/>
      <c r="EZ770" s="25"/>
      <c r="FA770" s="25"/>
      <c r="FB770" s="25"/>
      <c r="FC770" s="25"/>
      <c r="FD770" s="25"/>
      <c r="FE770" s="25"/>
      <c r="FF770" s="25"/>
      <c r="FG770" s="25"/>
      <c r="FH770" s="25"/>
      <c r="FI770" s="25"/>
      <c r="FJ770" s="25"/>
      <c r="FK770" s="25"/>
    </row>
    <row r="771" spans="1:167" ht="12.75" customHeight="1" x14ac:dyDescent="0.15">
      <c r="A771" s="25"/>
      <c r="B771" s="25"/>
      <c r="C771" s="25"/>
      <c r="D771" s="25"/>
      <c r="E771" s="25"/>
      <c r="F771" s="56"/>
      <c r="G771" s="56"/>
      <c r="H771" s="56"/>
      <c r="I771" s="56"/>
      <c r="J771" s="6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  <c r="DH771" s="25"/>
      <c r="DI771" s="25"/>
      <c r="DJ771" s="25"/>
      <c r="DK771" s="25"/>
      <c r="DL771" s="25"/>
      <c r="DM771" s="25"/>
      <c r="DN771" s="25"/>
      <c r="DO771" s="25"/>
      <c r="DP771" s="25"/>
      <c r="DQ771" s="25"/>
      <c r="DR771" s="25"/>
      <c r="DS771" s="25"/>
      <c r="DT771" s="25"/>
      <c r="DU771" s="25"/>
      <c r="DV771" s="25"/>
      <c r="DW771" s="25"/>
      <c r="DX771" s="25"/>
      <c r="DY771" s="25"/>
      <c r="DZ771" s="25"/>
      <c r="EA771" s="25"/>
      <c r="EB771" s="25"/>
      <c r="EC771" s="25"/>
      <c r="ED771" s="25"/>
      <c r="EE771" s="25"/>
      <c r="EF771" s="25"/>
      <c r="EG771" s="25"/>
      <c r="EH771" s="25"/>
      <c r="EI771" s="25"/>
      <c r="EJ771" s="25"/>
      <c r="EK771" s="25"/>
      <c r="EL771" s="25"/>
      <c r="EM771" s="25"/>
      <c r="EN771" s="25"/>
      <c r="EO771" s="25"/>
      <c r="EP771" s="25"/>
      <c r="EQ771" s="25"/>
      <c r="ER771" s="25"/>
      <c r="ES771" s="25"/>
      <c r="ET771" s="25"/>
      <c r="EU771" s="25"/>
      <c r="EV771" s="25"/>
      <c r="EW771" s="25"/>
      <c r="EX771" s="25"/>
      <c r="EY771" s="25"/>
      <c r="EZ771" s="25"/>
      <c r="FA771" s="25"/>
      <c r="FB771" s="25"/>
      <c r="FC771" s="25"/>
      <c r="FD771" s="25"/>
      <c r="FE771" s="25"/>
      <c r="FF771" s="25"/>
      <c r="FG771" s="25"/>
      <c r="FH771" s="25"/>
      <c r="FI771" s="25"/>
      <c r="FJ771" s="25"/>
      <c r="FK771" s="25"/>
    </row>
    <row r="772" spans="1:167" ht="12.75" customHeight="1" x14ac:dyDescent="0.15">
      <c r="A772" s="25"/>
      <c r="B772" s="25"/>
      <c r="C772" s="25"/>
      <c r="D772" s="25"/>
      <c r="E772" s="25"/>
      <c r="F772" s="56"/>
      <c r="G772" s="56"/>
      <c r="H772" s="56"/>
      <c r="I772" s="56"/>
      <c r="J772" s="6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  <c r="DV772" s="25"/>
      <c r="DW772" s="25"/>
      <c r="DX772" s="25"/>
      <c r="DY772" s="25"/>
      <c r="DZ772" s="25"/>
      <c r="EA772" s="25"/>
      <c r="EB772" s="25"/>
      <c r="EC772" s="25"/>
      <c r="ED772" s="25"/>
      <c r="EE772" s="25"/>
      <c r="EF772" s="25"/>
      <c r="EG772" s="25"/>
      <c r="EH772" s="25"/>
      <c r="EI772" s="25"/>
      <c r="EJ772" s="25"/>
      <c r="EK772" s="25"/>
      <c r="EL772" s="25"/>
      <c r="EM772" s="25"/>
      <c r="EN772" s="25"/>
      <c r="EO772" s="25"/>
      <c r="EP772" s="25"/>
      <c r="EQ772" s="25"/>
      <c r="ER772" s="25"/>
      <c r="ES772" s="25"/>
      <c r="ET772" s="25"/>
      <c r="EU772" s="25"/>
      <c r="EV772" s="25"/>
      <c r="EW772" s="25"/>
      <c r="EX772" s="25"/>
      <c r="EY772" s="25"/>
      <c r="EZ772" s="25"/>
      <c r="FA772" s="25"/>
      <c r="FB772" s="25"/>
      <c r="FC772" s="25"/>
      <c r="FD772" s="25"/>
      <c r="FE772" s="25"/>
      <c r="FF772" s="25"/>
      <c r="FG772" s="25"/>
      <c r="FH772" s="25"/>
      <c r="FI772" s="25"/>
      <c r="FJ772" s="25"/>
      <c r="FK772" s="25"/>
    </row>
    <row r="773" spans="1:167" ht="12.75" customHeight="1" x14ac:dyDescent="0.15">
      <c r="A773" s="25"/>
      <c r="B773" s="25"/>
      <c r="C773" s="25"/>
      <c r="D773" s="25"/>
      <c r="E773" s="25"/>
      <c r="F773" s="56"/>
      <c r="G773" s="56"/>
      <c r="H773" s="56"/>
      <c r="I773" s="56"/>
      <c r="J773" s="6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  <c r="DH773" s="25"/>
      <c r="DI773" s="25"/>
      <c r="DJ773" s="25"/>
      <c r="DK773" s="25"/>
      <c r="DL773" s="25"/>
      <c r="DM773" s="25"/>
      <c r="DN773" s="25"/>
      <c r="DO773" s="25"/>
      <c r="DP773" s="25"/>
      <c r="DQ773" s="25"/>
      <c r="DR773" s="25"/>
      <c r="DS773" s="25"/>
      <c r="DT773" s="25"/>
      <c r="DU773" s="25"/>
      <c r="DV773" s="25"/>
      <c r="DW773" s="25"/>
      <c r="DX773" s="25"/>
      <c r="DY773" s="25"/>
      <c r="DZ773" s="25"/>
      <c r="EA773" s="25"/>
      <c r="EB773" s="25"/>
      <c r="EC773" s="25"/>
      <c r="ED773" s="25"/>
      <c r="EE773" s="25"/>
      <c r="EF773" s="25"/>
      <c r="EG773" s="25"/>
      <c r="EH773" s="25"/>
      <c r="EI773" s="25"/>
      <c r="EJ773" s="25"/>
      <c r="EK773" s="25"/>
      <c r="EL773" s="25"/>
      <c r="EM773" s="25"/>
      <c r="EN773" s="25"/>
      <c r="EO773" s="25"/>
      <c r="EP773" s="25"/>
      <c r="EQ773" s="25"/>
      <c r="ER773" s="25"/>
      <c r="ES773" s="25"/>
      <c r="ET773" s="25"/>
      <c r="EU773" s="25"/>
      <c r="EV773" s="25"/>
      <c r="EW773" s="25"/>
      <c r="EX773" s="25"/>
      <c r="EY773" s="25"/>
      <c r="EZ773" s="25"/>
      <c r="FA773" s="25"/>
      <c r="FB773" s="25"/>
      <c r="FC773" s="25"/>
      <c r="FD773" s="25"/>
      <c r="FE773" s="25"/>
      <c r="FF773" s="25"/>
      <c r="FG773" s="25"/>
      <c r="FH773" s="25"/>
      <c r="FI773" s="25"/>
      <c r="FJ773" s="25"/>
      <c r="FK773" s="25"/>
    </row>
    <row r="774" spans="1:167" ht="12.75" customHeight="1" x14ac:dyDescent="0.15">
      <c r="A774" s="25"/>
      <c r="B774" s="25"/>
      <c r="C774" s="25"/>
      <c r="D774" s="25"/>
      <c r="E774" s="25"/>
      <c r="F774" s="56"/>
      <c r="G774" s="56"/>
      <c r="H774" s="56"/>
      <c r="I774" s="56"/>
      <c r="J774" s="6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25"/>
      <c r="DS774" s="25"/>
      <c r="DT774" s="25"/>
      <c r="DU774" s="25"/>
      <c r="DV774" s="25"/>
      <c r="DW774" s="25"/>
      <c r="DX774" s="25"/>
      <c r="DY774" s="25"/>
      <c r="DZ774" s="25"/>
      <c r="EA774" s="25"/>
      <c r="EB774" s="25"/>
      <c r="EC774" s="25"/>
      <c r="ED774" s="25"/>
      <c r="EE774" s="25"/>
      <c r="EF774" s="25"/>
      <c r="EG774" s="25"/>
      <c r="EH774" s="25"/>
      <c r="EI774" s="25"/>
      <c r="EJ774" s="25"/>
      <c r="EK774" s="25"/>
      <c r="EL774" s="25"/>
      <c r="EM774" s="25"/>
      <c r="EN774" s="25"/>
      <c r="EO774" s="25"/>
      <c r="EP774" s="25"/>
      <c r="EQ774" s="25"/>
      <c r="ER774" s="25"/>
      <c r="ES774" s="25"/>
      <c r="ET774" s="25"/>
      <c r="EU774" s="25"/>
      <c r="EV774" s="25"/>
      <c r="EW774" s="25"/>
      <c r="EX774" s="25"/>
      <c r="EY774" s="25"/>
      <c r="EZ774" s="25"/>
      <c r="FA774" s="25"/>
      <c r="FB774" s="25"/>
      <c r="FC774" s="25"/>
      <c r="FD774" s="25"/>
      <c r="FE774" s="25"/>
      <c r="FF774" s="25"/>
      <c r="FG774" s="25"/>
      <c r="FH774" s="25"/>
      <c r="FI774" s="25"/>
      <c r="FJ774" s="25"/>
      <c r="FK774" s="25"/>
    </row>
    <row r="775" spans="1:167" ht="12.75" customHeight="1" x14ac:dyDescent="0.15">
      <c r="A775" s="25"/>
      <c r="B775" s="25"/>
      <c r="C775" s="25"/>
      <c r="D775" s="25"/>
      <c r="E775" s="25"/>
      <c r="F775" s="56"/>
      <c r="G775" s="56"/>
      <c r="H775" s="56"/>
      <c r="I775" s="56"/>
      <c r="J775" s="6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  <c r="DH775" s="25"/>
      <c r="DI775" s="25"/>
      <c r="DJ775" s="25"/>
      <c r="DK775" s="25"/>
      <c r="DL775" s="25"/>
      <c r="DM775" s="25"/>
      <c r="DN775" s="25"/>
      <c r="DO775" s="25"/>
      <c r="DP775" s="25"/>
      <c r="DQ775" s="25"/>
      <c r="DR775" s="25"/>
      <c r="DS775" s="25"/>
      <c r="DT775" s="25"/>
      <c r="DU775" s="25"/>
      <c r="DV775" s="25"/>
      <c r="DW775" s="25"/>
      <c r="DX775" s="25"/>
      <c r="DY775" s="25"/>
      <c r="DZ775" s="25"/>
      <c r="EA775" s="25"/>
      <c r="EB775" s="25"/>
      <c r="EC775" s="25"/>
      <c r="ED775" s="25"/>
      <c r="EE775" s="25"/>
      <c r="EF775" s="25"/>
      <c r="EG775" s="25"/>
      <c r="EH775" s="25"/>
      <c r="EI775" s="25"/>
      <c r="EJ775" s="25"/>
      <c r="EK775" s="25"/>
      <c r="EL775" s="25"/>
      <c r="EM775" s="25"/>
      <c r="EN775" s="25"/>
      <c r="EO775" s="25"/>
      <c r="EP775" s="25"/>
      <c r="EQ775" s="25"/>
      <c r="ER775" s="25"/>
      <c r="ES775" s="25"/>
      <c r="ET775" s="25"/>
      <c r="EU775" s="25"/>
      <c r="EV775" s="25"/>
      <c r="EW775" s="25"/>
      <c r="EX775" s="25"/>
      <c r="EY775" s="25"/>
      <c r="EZ775" s="25"/>
      <c r="FA775" s="25"/>
      <c r="FB775" s="25"/>
      <c r="FC775" s="25"/>
      <c r="FD775" s="25"/>
      <c r="FE775" s="25"/>
      <c r="FF775" s="25"/>
      <c r="FG775" s="25"/>
      <c r="FH775" s="25"/>
      <c r="FI775" s="25"/>
      <c r="FJ775" s="25"/>
      <c r="FK775" s="25"/>
    </row>
    <row r="776" spans="1:167" ht="12.75" customHeight="1" x14ac:dyDescent="0.15">
      <c r="A776" s="25"/>
      <c r="B776" s="25"/>
      <c r="C776" s="25"/>
      <c r="D776" s="25"/>
      <c r="E776" s="25"/>
      <c r="F776" s="56"/>
      <c r="G776" s="56"/>
      <c r="H776" s="56"/>
      <c r="I776" s="56"/>
      <c r="J776" s="6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25"/>
      <c r="DS776" s="25"/>
      <c r="DT776" s="25"/>
      <c r="DU776" s="25"/>
      <c r="DV776" s="25"/>
      <c r="DW776" s="25"/>
      <c r="DX776" s="25"/>
      <c r="DY776" s="25"/>
      <c r="DZ776" s="25"/>
      <c r="EA776" s="25"/>
      <c r="EB776" s="25"/>
      <c r="EC776" s="25"/>
      <c r="ED776" s="25"/>
      <c r="EE776" s="25"/>
      <c r="EF776" s="25"/>
      <c r="EG776" s="25"/>
      <c r="EH776" s="25"/>
      <c r="EI776" s="25"/>
      <c r="EJ776" s="25"/>
      <c r="EK776" s="25"/>
      <c r="EL776" s="25"/>
      <c r="EM776" s="25"/>
      <c r="EN776" s="25"/>
      <c r="EO776" s="25"/>
      <c r="EP776" s="25"/>
      <c r="EQ776" s="25"/>
      <c r="ER776" s="25"/>
      <c r="ES776" s="25"/>
      <c r="ET776" s="25"/>
      <c r="EU776" s="25"/>
      <c r="EV776" s="25"/>
      <c r="EW776" s="25"/>
      <c r="EX776" s="25"/>
      <c r="EY776" s="25"/>
      <c r="EZ776" s="25"/>
      <c r="FA776" s="25"/>
      <c r="FB776" s="25"/>
      <c r="FC776" s="25"/>
      <c r="FD776" s="25"/>
      <c r="FE776" s="25"/>
      <c r="FF776" s="25"/>
      <c r="FG776" s="25"/>
      <c r="FH776" s="25"/>
      <c r="FI776" s="25"/>
      <c r="FJ776" s="25"/>
      <c r="FK776" s="25"/>
    </row>
    <row r="777" spans="1:167" ht="12.75" customHeight="1" x14ac:dyDescent="0.15">
      <c r="A777" s="25"/>
      <c r="B777" s="25"/>
      <c r="C777" s="25"/>
      <c r="D777" s="25"/>
      <c r="E777" s="25"/>
      <c r="F777" s="56"/>
      <c r="G777" s="56"/>
      <c r="H777" s="56"/>
      <c r="I777" s="56"/>
      <c r="J777" s="6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  <c r="DH777" s="25"/>
      <c r="DI777" s="25"/>
      <c r="DJ777" s="25"/>
      <c r="DK777" s="25"/>
      <c r="DL777" s="25"/>
      <c r="DM777" s="25"/>
      <c r="DN777" s="25"/>
      <c r="DO777" s="25"/>
      <c r="DP777" s="25"/>
      <c r="DQ777" s="25"/>
      <c r="DR777" s="25"/>
      <c r="DS777" s="25"/>
      <c r="DT777" s="25"/>
      <c r="DU777" s="25"/>
      <c r="DV777" s="25"/>
      <c r="DW777" s="25"/>
      <c r="DX777" s="25"/>
      <c r="DY777" s="25"/>
      <c r="DZ777" s="25"/>
      <c r="EA777" s="25"/>
      <c r="EB777" s="25"/>
      <c r="EC777" s="25"/>
      <c r="ED777" s="25"/>
      <c r="EE777" s="25"/>
      <c r="EF777" s="25"/>
      <c r="EG777" s="25"/>
      <c r="EH777" s="25"/>
      <c r="EI777" s="25"/>
      <c r="EJ777" s="25"/>
      <c r="EK777" s="25"/>
      <c r="EL777" s="25"/>
      <c r="EM777" s="25"/>
      <c r="EN777" s="25"/>
      <c r="EO777" s="25"/>
      <c r="EP777" s="25"/>
      <c r="EQ777" s="25"/>
      <c r="ER777" s="25"/>
      <c r="ES777" s="25"/>
      <c r="ET777" s="25"/>
      <c r="EU777" s="25"/>
      <c r="EV777" s="25"/>
      <c r="EW777" s="25"/>
      <c r="EX777" s="25"/>
      <c r="EY777" s="25"/>
      <c r="EZ777" s="25"/>
      <c r="FA777" s="25"/>
      <c r="FB777" s="25"/>
      <c r="FC777" s="25"/>
      <c r="FD777" s="25"/>
      <c r="FE777" s="25"/>
      <c r="FF777" s="25"/>
      <c r="FG777" s="25"/>
      <c r="FH777" s="25"/>
      <c r="FI777" s="25"/>
      <c r="FJ777" s="25"/>
      <c r="FK777" s="25"/>
    </row>
    <row r="778" spans="1:167" ht="12.75" customHeight="1" x14ac:dyDescent="0.15">
      <c r="A778" s="25"/>
      <c r="B778" s="25"/>
      <c r="C778" s="25"/>
      <c r="D778" s="25"/>
      <c r="E778" s="25"/>
      <c r="F778" s="56"/>
      <c r="G778" s="56"/>
      <c r="H778" s="56"/>
      <c r="I778" s="56"/>
      <c r="J778" s="6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  <c r="DV778" s="25"/>
      <c r="DW778" s="25"/>
      <c r="DX778" s="25"/>
      <c r="DY778" s="25"/>
      <c r="DZ778" s="25"/>
      <c r="EA778" s="25"/>
      <c r="EB778" s="25"/>
      <c r="EC778" s="25"/>
      <c r="ED778" s="25"/>
      <c r="EE778" s="25"/>
      <c r="EF778" s="25"/>
      <c r="EG778" s="25"/>
      <c r="EH778" s="25"/>
      <c r="EI778" s="25"/>
      <c r="EJ778" s="25"/>
      <c r="EK778" s="25"/>
      <c r="EL778" s="25"/>
      <c r="EM778" s="25"/>
      <c r="EN778" s="25"/>
      <c r="EO778" s="25"/>
      <c r="EP778" s="25"/>
      <c r="EQ778" s="25"/>
      <c r="ER778" s="25"/>
      <c r="ES778" s="25"/>
      <c r="ET778" s="25"/>
      <c r="EU778" s="25"/>
      <c r="EV778" s="25"/>
      <c r="EW778" s="25"/>
      <c r="EX778" s="25"/>
      <c r="EY778" s="25"/>
      <c r="EZ778" s="25"/>
      <c r="FA778" s="25"/>
      <c r="FB778" s="25"/>
      <c r="FC778" s="25"/>
      <c r="FD778" s="25"/>
      <c r="FE778" s="25"/>
      <c r="FF778" s="25"/>
      <c r="FG778" s="25"/>
      <c r="FH778" s="25"/>
      <c r="FI778" s="25"/>
      <c r="FJ778" s="25"/>
      <c r="FK778" s="25"/>
    </row>
    <row r="779" spans="1:167" ht="12.75" customHeight="1" x14ac:dyDescent="0.15">
      <c r="A779" s="25"/>
      <c r="B779" s="25"/>
      <c r="C779" s="25"/>
      <c r="D779" s="25"/>
      <c r="E779" s="25"/>
      <c r="F779" s="56"/>
      <c r="G779" s="56"/>
      <c r="H779" s="56"/>
      <c r="I779" s="56"/>
      <c r="J779" s="6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  <c r="DH779" s="25"/>
      <c r="DI779" s="25"/>
      <c r="DJ779" s="25"/>
      <c r="DK779" s="25"/>
      <c r="DL779" s="25"/>
      <c r="DM779" s="25"/>
      <c r="DN779" s="25"/>
      <c r="DO779" s="25"/>
      <c r="DP779" s="25"/>
      <c r="DQ779" s="25"/>
      <c r="DR779" s="25"/>
      <c r="DS779" s="25"/>
      <c r="DT779" s="25"/>
      <c r="DU779" s="25"/>
      <c r="DV779" s="25"/>
      <c r="DW779" s="25"/>
      <c r="DX779" s="25"/>
      <c r="DY779" s="25"/>
      <c r="DZ779" s="25"/>
      <c r="EA779" s="25"/>
      <c r="EB779" s="25"/>
      <c r="EC779" s="25"/>
      <c r="ED779" s="25"/>
      <c r="EE779" s="25"/>
      <c r="EF779" s="25"/>
      <c r="EG779" s="25"/>
      <c r="EH779" s="25"/>
      <c r="EI779" s="25"/>
      <c r="EJ779" s="25"/>
      <c r="EK779" s="25"/>
      <c r="EL779" s="25"/>
      <c r="EM779" s="25"/>
      <c r="EN779" s="25"/>
      <c r="EO779" s="25"/>
      <c r="EP779" s="25"/>
      <c r="EQ779" s="25"/>
      <c r="ER779" s="25"/>
      <c r="ES779" s="25"/>
      <c r="ET779" s="25"/>
      <c r="EU779" s="25"/>
      <c r="EV779" s="25"/>
      <c r="EW779" s="25"/>
      <c r="EX779" s="25"/>
      <c r="EY779" s="25"/>
      <c r="EZ779" s="25"/>
      <c r="FA779" s="25"/>
      <c r="FB779" s="25"/>
      <c r="FC779" s="25"/>
      <c r="FD779" s="25"/>
      <c r="FE779" s="25"/>
      <c r="FF779" s="25"/>
      <c r="FG779" s="25"/>
      <c r="FH779" s="25"/>
      <c r="FI779" s="25"/>
      <c r="FJ779" s="25"/>
      <c r="FK779" s="25"/>
    </row>
    <row r="780" spans="1:167" ht="12.75" customHeight="1" x14ac:dyDescent="0.15">
      <c r="A780" s="25"/>
      <c r="B780" s="25"/>
      <c r="C780" s="25"/>
      <c r="D780" s="25"/>
      <c r="E780" s="25"/>
      <c r="F780" s="56"/>
      <c r="G780" s="56"/>
      <c r="H780" s="56"/>
      <c r="I780" s="56"/>
      <c r="J780" s="6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25"/>
      <c r="DS780" s="25"/>
      <c r="DT780" s="25"/>
      <c r="DU780" s="25"/>
      <c r="DV780" s="25"/>
      <c r="DW780" s="25"/>
      <c r="DX780" s="25"/>
      <c r="DY780" s="25"/>
      <c r="DZ780" s="25"/>
      <c r="EA780" s="25"/>
      <c r="EB780" s="25"/>
      <c r="EC780" s="25"/>
      <c r="ED780" s="25"/>
      <c r="EE780" s="25"/>
      <c r="EF780" s="25"/>
      <c r="EG780" s="25"/>
      <c r="EH780" s="25"/>
      <c r="EI780" s="25"/>
      <c r="EJ780" s="25"/>
      <c r="EK780" s="25"/>
      <c r="EL780" s="25"/>
      <c r="EM780" s="25"/>
      <c r="EN780" s="25"/>
      <c r="EO780" s="25"/>
      <c r="EP780" s="25"/>
      <c r="EQ780" s="25"/>
      <c r="ER780" s="25"/>
      <c r="ES780" s="25"/>
      <c r="ET780" s="25"/>
      <c r="EU780" s="25"/>
      <c r="EV780" s="25"/>
      <c r="EW780" s="25"/>
      <c r="EX780" s="25"/>
      <c r="EY780" s="25"/>
      <c r="EZ780" s="25"/>
      <c r="FA780" s="25"/>
      <c r="FB780" s="25"/>
      <c r="FC780" s="25"/>
      <c r="FD780" s="25"/>
      <c r="FE780" s="25"/>
      <c r="FF780" s="25"/>
      <c r="FG780" s="25"/>
      <c r="FH780" s="25"/>
      <c r="FI780" s="25"/>
      <c r="FJ780" s="25"/>
      <c r="FK780" s="25"/>
    </row>
    <row r="781" spans="1:167" ht="12.75" customHeight="1" x14ac:dyDescent="0.15">
      <c r="A781" s="25"/>
      <c r="B781" s="25"/>
      <c r="C781" s="25"/>
      <c r="D781" s="25"/>
      <c r="E781" s="25"/>
      <c r="F781" s="56"/>
      <c r="G781" s="56"/>
      <c r="H781" s="56"/>
      <c r="I781" s="56"/>
      <c r="J781" s="6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  <c r="DH781" s="25"/>
      <c r="DI781" s="25"/>
      <c r="DJ781" s="25"/>
      <c r="DK781" s="25"/>
      <c r="DL781" s="25"/>
      <c r="DM781" s="25"/>
      <c r="DN781" s="25"/>
      <c r="DO781" s="25"/>
      <c r="DP781" s="25"/>
      <c r="DQ781" s="25"/>
      <c r="DR781" s="25"/>
      <c r="DS781" s="25"/>
      <c r="DT781" s="25"/>
      <c r="DU781" s="25"/>
      <c r="DV781" s="25"/>
      <c r="DW781" s="25"/>
      <c r="DX781" s="25"/>
      <c r="DY781" s="25"/>
      <c r="DZ781" s="25"/>
      <c r="EA781" s="25"/>
      <c r="EB781" s="25"/>
      <c r="EC781" s="25"/>
      <c r="ED781" s="25"/>
      <c r="EE781" s="25"/>
      <c r="EF781" s="25"/>
      <c r="EG781" s="25"/>
      <c r="EH781" s="25"/>
      <c r="EI781" s="25"/>
      <c r="EJ781" s="25"/>
      <c r="EK781" s="25"/>
      <c r="EL781" s="25"/>
      <c r="EM781" s="25"/>
      <c r="EN781" s="25"/>
      <c r="EO781" s="25"/>
      <c r="EP781" s="25"/>
      <c r="EQ781" s="25"/>
      <c r="ER781" s="25"/>
      <c r="ES781" s="25"/>
      <c r="ET781" s="25"/>
      <c r="EU781" s="25"/>
      <c r="EV781" s="25"/>
      <c r="EW781" s="25"/>
      <c r="EX781" s="25"/>
      <c r="EY781" s="25"/>
      <c r="EZ781" s="25"/>
      <c r="FA781" s="25"/>
      <c r="FB781" s="25"/>
      <c r="FC781" s="25"/>
      <c r="FD781" s="25"/>
      <c r="FE781" s="25"/>
      <c r="FF781" s="25"/>
      <c r="FG781" s="25"/>
      <c r="FH781" s="25"/>
      <c r="FI781" s="25"/>
      <c r="FJ781" s="25"/>
      <c r="FK781" s="25"/>
    </row>
    <row r="782" spans="1:167" ht="12.75" customHeight="1" x14ac:dyDescent="0.15">
      <c r="A782" s="25"/>
      <c r="B782" s="25"/>
      <c r="C782" s="25"/>
      <c r="D782" s="25"/>
      <c r="E782" s="25"/>
      <c r="F782" s="56"/>
      <c r="G782" s="56"/>
      <c r="H782" s="56"/>
      <c r="I782" s="56"/>
      <c r="J782" s="6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25"/>
      <c r="DS782" s="25"/>
      <c r="DT782" s="25"/>
      <c r="DU782" s="25"/>
      <c r="DV782" s="25"/>
      <c r="DW782" s="25"/>
      <c r="DX782" s="25"/>
      <c r="DY782" s="25"/>
      <c r="DZ782" s="25"/>
      <c r="EA782" s="25"/>
      <c r="EB782" s="25"/>
      <c r="EC782" s="25"/>
      <c r="ED782" s="25"/>
      <c r="EE782" s="25"/>
      <c r="EF782" s="25"/>
      <c r="EG782" s="25"/>
      <c r="EH782" s="25"/>
      <c r="EI782" s="25"/>
      <c r="EJ782" s="25"/>
      <c r="EK782" s="25"/>
      <c r="EL782" s="25"/>
      <c r="EM782" s="25"/>
      <c r="EN782" s="25"/>
      <c r="EO782" s="25"/>
      <c r="EP782" s="25"/>
      <c r="EQ782" s="25"/>
      <c r="ER782" s="25"/>
      <c r="ES782" s="25"/>
      <c r="ET782" s="25"/>
      <c r="EU782" s="25"/>
      <c r="EV782" s="25"/>
      <c r="EW782" s="25"/>
      <c r="EX782" s="25"/>
      <c r="EY782" s="25"/>
      <c r="EZ782" s="25"/>
      <c r="FA782" s="25"/>
      <c r="FB782" s="25"/>
      <c r="FC782" s="25"/>
      <c r="FD782" s="25"/>
      <c r="FE782" s="25"/>
      <c r="FF782" s="25"/>
      <c r="FG782" s="25"/>
      <c r="FH782" s="25"/>
      <c r="FI782" s="25"/>
      <c r="FJ782" s="25"/>
      <c r="FK782" s="25"/>
    </row>
    <row r="783" spans="1:167" ht="12.75" customHeight="1" x14ac:dyDescent="0.15">
      <c r="A783" s="25"/>
      <c r="B783" s="25"/>
      <c r="C783" s="25"/>
      <c r="D783" s="25"/>
      <c r="E783" s="25"/>
      <c r="F783" s="56"/>
      <c r="G783" s="56"/>
      <c r="H783" s="56"/>
      <c r="I783" s="56"/>
      <c r="J783" s="6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  <c r="DH783" s="25"/>
      <c r="DI783" s="25"/>
      <c r="DJ783" s="25"/>
      <c r="DK783" s="25"/>
      <c r="DL783" s="25"/>
      <c r="DM783" s="25"/>
      <c r="DN783" s="25"/>
      <c r="DO783" s="25"/>
      <c r="DP783" s="25"/>
      <c r="DQ783" s="25"/>
      <c r="DR783" s="25"/>
      <c r="DS783" s="25"/>
      <c r="DT783" s="25"/>
      <c r="DU783" s="25"/>
      <c r="DV783" s="25"/>
      <c r="DW783" s="25"/>
      <c r="DX783" s="25"/>
      <c r="DY783" s="25"/>
      <c r="DZ783" s="25"/>
      <c r="EA783" s="25"/>
      <c r="EB783" s="25"/>
      <c r="EC783" s="25"/>
      <c r="ED783" s="25"/>
      <c r="EE783" s="25"/>
      <c r="EF783" s="25"/>
      <c r="EG783" s="25"/>
      <c r="EH783" s="25"/>
      <c r="EI783" s="25"/>
      <c r="EJ783" s="25"/>
      <c r="EK783" s="25"/>
      <c r="EL783" s="25"/>
      <c r="EM783" s="25"/>
      <c r="EN783" s="25"/>
      <c r="EO783" s="25"/>
      <c r="EP783" s="25"/>
      <c r="EQ783" s="25"/>
      <c r="ER783" s="25"/>
      <c r="ES783" s="25"/>
      <c r="ET783" s="25"/>
      <c r="EU783" s="25"/>
      <c r="EV783" s="25"/>
      <c r="EW783" s="25"/>
      <c r="EX783" s="25"/>
      <c r="EY783" s="25"/>
      <c r="EZ783" s="25"/>
      <c r="FA783" s="25"/>
      <c r="FB783" s="25"/>
      <c r="FC783" s="25"/>
      <c r="FD783" s="25"/>
      <c r="FE783" s="25"/>
      <c r="FF783" s="25"/>
      <c r="FG783" s="25"/>
      <c r="FH783" s="25"/>
      <c r="FI783" s="25"/>
      <c r="FJ783" s="25"/>
      <c r="FK783" s="25"/>
    </row>
    <row r="784" spans="1:167" ht="12.75" customHeight="1" x14ac:dyDescent="0.15">
      <c r="A784" s="25"/>
      <c r="B784" s="25"/>
      <c r="C784" s="25"/>
      <c r="D784" s="25"/>
      <c r="E784" s="25"/>
      <c r="F784" s="56"/>
      <c r="G784" s="56"/>
      <c r="H784" s="56"/>
      <c r="I784" s="56"/>
      <c r="J784" s="6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25"/>
      <c r="DS784" s="25"/>
      <c r="DT784" s="25"/>
      <c r="DU784" s="25"/>
      <c r="DV784" s="25"/>
      <c r="DW784" s="25"/>
      <c r="DX784" s="25"/>
      <c r="DY784" s="25"/>
      <c r="DZ784" s="25"/>
      <c r="EA784" s="25"/>
      <c r="EB784" s="25"/>
      <c r="EC784" s="25"/>
      <c r="ED784" s="25"/>
      <c r="EE784" s="25"/>
      <c r="EF784" s="25"/>
      <c r="EG784" s="25"/>
      <c r="EH784" s="25"/>
      <c r="EI784" s="25"/>
      <c r="EJ784" s="25"/>
      <c r="EK784" s="25"/>
      <c r="EL784" s="25"/>
      <c r="EM784" s="25"/>
      <c r="EN784" s="25"/>
      <c r="EO784" s="25"/>
      <c r="EP784" s="25"/>
      <c r="EQ784" s="25"/>
      <c r="ER784" s="25"/>
      <c r="ES784" s="25"/>
      <c r="ET784" s="25"/>
      <c r="EU784" s="25"/>
      <c r="EV784" s="25"/>
      <c r="EW784" s="25"/>
      <c r="EX784" s="25"/>
      <c r="EY784" s="25"/>
      <c r="EZ784" s="25"/>
      <c r="FA784" s="25"/>
      <c r="FB784" s="25"/>
      <c r="FC784" s="25"/>
      <c r="FD784" s="25"/>
      <c r="FE784" s="25"/>
      <c r="FF784" s="25"/>
      <c r="FG784" s="25"/>
      <c r="FH784" s="25"/>
      <c r="FI784" s="25"/>
      <c r="FJ784" s="25"/>
      <c r="FK784" s="25"/>
    </row>
    <row r="785" spans="1:167" ht="12.75" customHeight="1" x14ac:dyDescent="0.15">
      <c r="A785" s="25"/>
      <c r="B785" s="25"/>
      <c r="C785" s="25"/>
      <c r="D785" s="25"/>
      <c r="E785" s="25"/>
      <c r="F785" s="56"/>
      <c r="G785" s="56"/>
      <c r="H785" s="56"/>
      <c r="I785" s="56"/>
      <c r="J785" s="6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  <c r="DR785" s="25"/>
      <c r="DS785" s="25"/>
      <c r="DT785" s="25"/>
      <c r="DU785" s="25"/>
      <c r="DV785" s="25"/>
      <c r="DW785" s="25"/>
      <c r="DX785" s="25"/>
      <c r="DY785" s="25"/>
      <c r="DZ785" s="25"/>
      <c r="EA785" s="25"/>
      <c r="EB785" s="25"/>
      <c r="EC785" s="25"/>
      <c r="ED785" s="25"/>
      <c r="EE785" s="25"/>
      <c r="EF785" s="25"/>
      <c r="EG785" s="25"/>
      <c r="EH785" s="25"/>
      <c r="EI785" s="25"/>
      <c r="EJ785" s="25"/>
      <c r="EK785" s="25"/>
      <c r="EL785" s="25"/>
      <c r="EM785" s="25"/>
      <c r="EN785" s="25"/>
      <c r="EO785" s="25"/>
      <c r="EP785" s="25"/>
      <c r="EQ785" s="25"/>
      <c r="ER785" s="25"/>
      <c r="ES785" s="25"/>
      <c r="ET785" s="25"/>
      <c r="EU785" s="25"/>
      <c r="EV785" s="25"/>
      <c r="EW785" s="25"/>
      <c r="EX785" s="25"/>
      <c r="EY785" s="25"/>
      <c r="EZ785" s="25"/>
      <c r="FA785" s="25"/>
      <c r="FB785" s="25"/>
      <c r="FC785" s="25"/>
      <c r="FD785" s="25"/>
      <c r="FE785" s="25"/>
      <c r="FF785" s="25"/>
      <c r="FG785" s="25"/>
      <c r="FH785" s="25"/>
      <c r="FI785" s="25"/>
      <c r="FJ785" s="25"/>
      <c r="FK785" s="25"/>
    </row>
    <row r="786" spans="1:167" ht="12.75" customHeight="1" x14ac:dyDescent="0.15">
      <c r="A786" s="25"/>
      <c r="B786" s="25"/>
      <c r="C786" s="25"/>
      <c r="D786" s="25"/>
      <c r="E786" s="25"/>
      <c r="F786" s="56"/>
      <c r="G786" s="56"/>
      <c r="H786" s="56"/>
      <c r="I786" s="56"/>
      <c r="J786" s="6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25"/>
      <c r="DS786" s="25"/>
      <c r="DT786" s="25"/>
      <c r="DU786" s="25"/>
      <c r="DV786" s="25"/>
      <c r="DW786" s="25"/>
      <c r="DX786" s="25"/>
      <c r="DY786" s="25"/>
      <c r="DZ786" s="25"/>
      <c r="EA786" s="25"/>
      <c r="EB786" s="25"/>
      <c r="EC786" s="25"/>
      <c r="ED786" s="25"/>
      <c r="EE786" s="25"/>
      <c r="EF786" s="25"/>
      <c r="EG786" s="25"/>
      <c r="EH786" s="25"/>
      <c r="EI786" s="25"/>
      <c r="EJ786" s="25"/>
      <c r="EK786" s="25"/>
      <c r="EL786" s="25"/>
      <c r="EM786" s="25"/>
      <c r="EN786" s="25"/>
      <c r="EO786" s="25"/>
      <c r="EP786" s="25"/>
      <c r="EQ786" s="25"/>
      <c r="ER786" s="25"/>
      <c r="ES786" s="25"/>
      <c r="ET786" s="25"/>
      <c r="EU786" s="25"/>
      <c r="EV786" s="25"/>
      <c r="EW786" s="25"/>
      <c r="EX786" s="25"/>
      <c r="EY786" s="25"/>
      <c r="EZ786" s="25"/>
      <c r="FA786" s="25"/>
      <c r="FB786" s="25"/>
      <c r="FC786" s="25"/>
      <c r="FD786" s="25"/>
      <c r="FE786" s="25"/>
      <c r="FF786" s="25"/>
      <c r="FG786" s="25"/>
      <c r="FH786" s="25"/>
      <c r="FI786" s="25"/>
      <c r="FJ786" s="25"/>
      <c r="FK786" s="25"/>
    </row>
    <row r="787" spans="1:167" ht="12.75" customHeight="1" x14ac:dyDescent="0.15">
      <c r="A787" s="25"/>
      <c r="B787" s="25"/>
      <c r="C787" s="25"/>
      <c r="D787" s="25"/>
      <c r="E787" s="25"/>
      <c r="F787" s="56"/>
      <c r="G787" s="56"/>
      <c r="H787" s="56"/>
      <c r="I787" s="56"/>
      <c r="J787" s="6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  <c r="DH787" s="25"/>
      <c r="DI787" s="25"/>
      <c r="DJ787" s="25"/>
      <c r="DK787" s="25"/>
      <c r="DL787" s="25"/>
      <c r="DM787" s="25"/>
      <c r="DN787" s="25"/>
      <c r="DO787" s="25"/>
      <c r="DP787" s="25"/>
      <c r="DQ787" s="25"/>
      <c r="DR787" s="25"/>
      <c r="DS787" s="25"/>
      <c r="DT787" s="25"/>
      <c r="DU787" s="25"/>
      <c r="DV787" s="25"/>
      <c r="DW787" s="25"/>
      <c r="DX787" s="25"/>
      <c r="DY787" s="25"/>
      <c r="DZ787" s="25"/>
      <c r="EA787" s="25"/>
      <c r="EB787" s="25"/>
      <c r="EC787" s="25"/>
      <c r="ED787" s="25"/>
      <c r="EE787" s="25"/>
      <c r="EF787" s="25"/>
      <c r="EG787" s="25"/>
      <c r="EH787" s="25"/>
      <c r="EI787" s="25"/>
      <c r="EJ787" s="25"/>
      <c r="EK787" s="25"/>
      <c r="EL787" s="25"/>
      <c r="EM787" s="25"/>
      <c r="EN787" s="25"/>
      <c r="EO787" s="25"/>
      <c r="EP787" s="25"/>
      <c r="EQ787" s="25"/>
      <c r="ER787" s="25"/>
      <c r="ES787" s="25"/>
      <c r="ET787" s="25"/>
      <c r="EU787" s="25"/>
      <c r="EV787" s="25"/>
      <c r="EW787" s="25"/>
      <c r="EX787" s="25"/>
      <c r="EY787" s="25"/>
      <c r="EZ787" s="25"/>
      <c r="FA787" s="25"/>
      <c r="FB787" s="25"/>
      <c r="FC787" s="25"/>
      <c r="FD787" s="25"/>
      <c r="FE787" s="25"/>
      <c r="FF787" s="25"/>
      <c r="FG787" s="25"/>
      <c r="FH787" s="25"/>
      <c r="FI787" s="25"/>
      <c r="FJ787" s="25"/>
      <c r="FK787" s="25"/>
    </row>
    <row r="788" spans="1:167" ht="12.75" customHeight="1" x14ac:dyDescent="0.15">
      <c r="A788" s="25"/>
      <c r="B788" s="25"/>
      <c r="C788" s="25"/>
      <c r="D788" s="25"/>
      <c r="E788" s="25"/>
      <c r="F788" s="56"/>
      <c r="G788" s="56"/>
      <c r="H788" s="56"/>
      <c r="I788" s="56"/>
      <c r="J788" s="6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25"/>
      <c r="DS788" s="25"/>
      <c r="DT788" s="25"/>
      <c r="DU788" s="25"/>
      <c r="DV788" s="25"/>
      <c r="DW788" s="25"/>
      <c r="DX788" s="25"/>
      <c r="DY788" s="25"/>
      <c r="DZ788" s="25"/>
      <c r="EA788" s="25"/>
      <c r="EB788" s="25"/>
      <c r="EC788" s="25"/>
      <c r="ED788" s="25"/>
      <c r="EE788" s="25"/>
      <c r="EF788" s="25"/>
      <c r="EG788" s="25"/>
      <c r="EH788" s="25"/>
      <c r="EI788" s="25"/>
      <c r="EJ788" s="25"/>
      <c r="EK788" s="25"/>
      <c r="EL788" s="25"/>
      <c r="EM788" s="25"/>
      <c r="EN788" s="25"/>
      <c r="EO788" s="25"/>
      <c r="EP788" s="25"/>
      <c r="EQ788" s="25"/>
      <c r="ER788" s="25"/>
      <c r="ES788" s="25"/>
      <c r="ET788" s="25"/>
      <c r="EU788" s="25"/>
      <c r="EV788" s="25"/>
      <c r="EW788" s="25"/>
      <c r="EX788" s="25"/>
      <c r="EY788" s="25"/>
      <c r="EZ788" s="25"/>
      <c r="FA788" s="25"/>
      <c r="FB788" s="25"/>
      <c r="FC788" s="25"/>
      <c r="FD788" s="25"/>
      <c r="FE788" s="25"/>
      <c r="FF788" s="25"/>
      <c r="FG788" s="25"/>
      <c r="FH788" s="25"/>
      <c r="FI788" s="25"/>
      <c r="FJ788" s="25"/>
      <c r="FK788" s="25"/>
    </row>
    <row r="789" spans="1:167" ht="12.75" customHeight="1" x14ac:dyDescent="0.15">
      <c r="A789" s="25"/>
      <c r="B789" s="25"/>
      <c r="C789" s="25"/>
      <c r="D789" s="25"/>
      <c r="E789" s="25"/>
      <c r="F789" s="56"/>
      <c r="G789" s="56"/>
      <c r="H789" s="56"/>
      <c r="I789" s="56"/>
      <c r="J789" s="6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  <c r="DH789" s="25"/>
      <c r="DI789" s="25"/>
      <c r="DJ789" s="25"/>
      <c r="DK789" s="25"/>
      <c r="DL789" s="25"/>
      <c r="DM789" s="25"/>
      <c r="DN789" s="25"/>
      <c r="DO789" s="25"/>
      <c r="DP789" s="25"/>
      <c r="DQ789" s="25"/>
      <c r="DR789" s="25"/>
      <c r="DS789" s="25"/>
      <c r="DT789" s="25"/>
      <c r="DU789" s="25"/>
      <c r="DV789" s="25"/>
      <c r="DW789" s="25"/>
      <c r="DX789" s="25"/>
      <c r="DY789" s="25"/>
      <c r="DZ789" s="25"/>
      <c r="EA789" s="25"/>
      <c r="EB789" s="25"/>
      <c r="EC789" s="25"/>
      <c r="ED789" s="25"/>
      <c r="EE789" s="25"/>
      <c r="EF789" s="25"/>
      <c r="EG789" s="25"/>
      <c r="EH789" s="25"/>
      <c r="EI789" s="25"/>
      <c r="EJ789" s="25"/>
      <c r="EK789" s="25"/>
      <c r="EL789" s="25"/>
      <c r="EM789" s="25"/>
      <c r="EN789" s="25"/>
      <c r="EO789" s="25"/>
      <c r="EP789" s="25"/>
      <c r="EQ789" s="25"/>
      <c r="ER789" s="25"/>
      <c r="ES789" s="25"/>
      <c r="ET789" s="25"/>
      <c r="EU789" s="25"/>
      <c r="EV789" s="25"/>
      <c r="EW789" s="25"/>
      <c r="EX789" s="25"/>
      <c r="EY789" s="25"/>
      <c r="EZ789" s="25"/>
      <c r="FA789" s="25"/>
      <c r="FB789" s="25"/>
      <c r="FC789" s="25"/>
      <c r="FD789" s="25"/>
      <c r="FE789" s="25"/>
      <c r="FF789" s="25"/>
      <c r="FG789" s="25"/>
      <c r="FH789" s="25"/>
      <c r="FI789" s="25"/>
      <c r="FJ789" s="25"/>
      <c r="FK789" s="25"/>
    </row>
    <row r="790" spans="1:167" ht="12.75" customHeight="1" x14ac:dyDescent="0.15">
      <c r="A790" s="25"/>
      <c r="B790" s="25"/>
      <c r="C790" s="25"/>
      <c r="D790" s="25"/>
      <c r="E790" s="25"/>
      <c r="F790" s="56"/>
      <c r="G790" s="56"/>
      <c r="H790" s="56"/>
      <c r="I790" s="56"/>
      <c r="J790" s="6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  <c r="DV790" s="25"/>
      <c r="DW790" s="25"/>
      <c r="DX790" s="25"/>
      <c r="DY790" s="25"/>
      <c r="DZ790" s="25"/>
      <c r="EA790" s="25"/>
      <c r="EB790" s="25"/>
      <c r="EC790" s="25"/>
      <c r="ED790" s="25"/>
      <c r="EE790" s="25"/>
      <c r="EF790" s="25"/>
      <c r="EG790" s="25"/>
      <c r="EH790" s="25"/>
      <c r="EI790" s="25"/>
      <c r="EJ790" s="25"/>
      <c r="EK790" s="25"/>
      <c r="EL790" s="25"/>
      <c r="EM790" s="25"/>
      <c r="EN790" s="25"/>
      <c r="EO790" s="25"/>
      <c r="EP790" s="25"/>
      <c r="EQ790" s="25"/>
      <c r="ER790" s="25"/>
      <c r="ES790" s="25"/>
      <c r="ET790" s="25"/>
      <c r="EU790" s="25"/>
      <c r="EV790" s="25"/>
      <c r="EW790" s="25"/>
      <c r="EX790" s="25"/>
      <c r="EY790" s="25"/>
      <c r="EZ790" s="25"/>
      <c r="FA790" s="25"/>
      <c r="FB790" s="25"/>
      <c r="FC790" s="25"/>
      <c r="FD790" s="25"/>
      <c r="FE790" s="25"/>
      <c r="FF790" s="25"/>
      <c r="FG790" s="25"/>
      <c r="FH790" s="25"/>
      <c r="FI790" s="25"/>
      <c r="FJ790" s="25"/>
      <c r="FK790" s="25"/>
    </row>
    <row r="791" spans="1:167" ht="12.75" customHeight="1" x14ac:dyDescent="0.15">
      <c r="A791" s="25"/>
      <c r="B791" s="25"/>
      <c r="C791" s="25"/>
      <c r="D791" s="25"/>
      <c r="E791" s="25"/>
      <c r="F791" s="56"/>
      <c r="G791" s="56"/>
      <c r="H791" s="56"/>
      <c r="I791" s="56"/>
      <c r="J791" s="6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  <c r="DH791" s="25"/>
      <c r="DI791" s="25"/>
      <c r="DJ791" s="25"/>
      <c r="DK791" s="25"/>
      <c r="DL791" s="25"/>
      <c r="DM791" s="25"/>
      <c r="DN791" s="25"/>
      <c r="DO791" s="25"/>
      <c r="DP791" s="25"/>
      <c r="DQ791" s="25"/>
      <c r="DR791" s="25"/>
      <c r="DS791" s="25"/>
      <c r="DT791" s="25"/>
      <c r="DU791" s="25"/>
      <c r="DV791" s="25"/>
      <c r="DW791" s="25"/>
      <c r="DX791" s="25"/>
      <c r="DY791" s="25"/>
      <c r="DZ791" s="25"/>
      <c r="EA791" s="25"/>
      <c r="EB791" s="25"/>
      <c r="EC791" s="25"/>
      <c r="ED791" s="25"/>
      <c r="EE791" s="25"/>
      <c r="EF791" s="25"/>
      <c r="EG791" s="25"/>
      <c r="EH791" s="25"/>
      <c r="EI791" s="25"/>
      <c r="EJ791" s="25"/>
      <c r="EK791" s="25"/>
      <c r="EL791" s="25"/>
      <c r="EM791" s="25"/>
      <c r="EN791" s="25"/>
      <c r="EO791" s="25"/>
      <c r="EP791" s="25"/>
      <c r="EQ791" s="25"/>
      <c r="ER791" s="25"/>
      <c r="ES791" s="25"/>
      <c r="ET791" s="25"/>
      <c r="EU791" s="25"/>
      <c r="EV791" s="25"/>
      <c r="EW791" s="25"/>
      <c r="EX791" s="25"/>
      <c r="EY791" s="25"/>
      <c r="EZ791" s="25"/>
      <c r="FA791" s="25"/>
      <c r="FB791" s="25"/>
      <c r="FC791" s="25"/>
      <c r="FD791" s="25"/>
      <c r="FE791" s="25"/>
      <c r="FF791" s="25"/>
      <c r="FG791" s="25"/>
      <c r="FH791" s="25"/>
      <c r="FI791" s="25"/>
      <c r="FJ791" s="25"/>
      <c r="FK791" s="25"/>
    </row>
    <row r="792" spans="1:167" ht="12.75" customHeight="1" x14ac:dyDescent="0.15">
      <c r="A792" s="25"/>
      <c r="B792" s="25"/>
      <c r="C792" s="25"/>
      <c r="D792" s="25"/>
      <c r="E792" s="25"/>
      <c r="F792" s="56"/>
      <c r="G792" s="56"/>
      <c r="H792" s="56"/>
      <c r="I792" s="56"/>
      <c r="J792" s="6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25"/>
      <c r="DS792" s="25"/>
      <c r="DT792" s="25"/>
      <c r="DU792" s="25"/>
      <c r="DV792" s="25"/>
      <c r="DW792" s="25"/>
      <c r="DX792" s="25"/>
      <c r="DY792" s="25"/>
      <c r="DZ792" s="25"/>
      <c r="EA792" s="25"/>
      <c r="EB792" s="25"/>
      <c r="EC792" s="25"/>
      <c r="ED792" s="25"/>
      <c r="EE792" s="25"/>
      <c r="EF792" s="25"/>
      <c r="EG792" s="25"/>
      <c r="EH792" s="25"/>
      <c r="EI792" s="25"/>
      <c r="EJ792" s="25"/>
      <c r="EK792" s="25"/>
      <c r="EL792" s="25"/>
      <c r="EM792" s="25"/>
      <c r="EN792" s="25"/>
      <c r="EO792" s="25"/>
      <c r="EP792" s="25"/>
      <c r="EQ792" s="25"/>
      <c r="ER792" s="25"/>
      <c r="ES792" s="25"/>
      <c r="ET792" s="25"/>
      <c r="EU792" s="25"/>
      <c r="EV792" s="25"/>
      <c r="EW792" s="25"/>
      <c r="EX792" s="25"/>
      <c r="EY792" s="25"/>
      <c r="EZ792" s="25"/>
      <c r="FA792" s="25"/>
      <c r="FB792" s="25"/>
      <c r="FC792" s="25"/>
      <c r="FD792" s="25"/>
      <c r="FE792" s="25"/>
      <c r="FF792" s="25"/>
      <c r="FG792" s="25"/>
      <c r="FH792" s="25"/>
      <c r="FI792" s="25"/>
      <c r="FJ792" s="25"/>
      <c r="FK792" s="25"/>
    </row>
    <row r="793" spans="1:167" ht="12.75" customHeight="1" x14ac:dyDescent="0.15">
      <c r="A793" s="25"/>
      <c r="B793" s="25"/>
      <c r="C793" s="25"/>
      <c r="D793" s="25"/>
      <c r="E793" s="25"/>
      <c r="F793" s="56"/>
      <c r="G793" s="56"/>
      <c r="H793" s="56"/>
      <c r="I793" s="56"/>
      <c r="J793" s="6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  <c r="DH793" s="25"/>
      <c r="DI793" s="25"/>
      <c r="DJ793" s="25"/>
      <c r="DK793" s="25"/>
      <c r="DL793" s="25"/>
      <c r="DM793" s="25"/>
      <c r="DN793" s="25"/>
      <c r="DO793" s="25"/>
      <c r="DP793" s="25"/>
      <c r="DQ793" s="25"/>
      <c r="DR793" s="25"/>
      <c r="DS793" s="25"/>
      <c r="DT793" s="25"/>
      <c r="DU793" s="25"/>
      <c r="DV793" s="25"/>
      <c r="DW793" s="25"/>
      <c r="DX793" s="25"/>
      <c r="DY793" s="25"/>
      <c r="DZ793" s="25"/>
      <c r="EA793" s="25"/>
      <c r="EB793" s="25"/>
      <c r="EC793" s="25"/>
      <c r="ED793" s="25"/>
      <c r="EE793" s="25"/>
      <c r="EF793" s="25"/>
      <c r="EG793" s="25"/>
      <c r="EH793" s="25"/>
      <c r="EI793" s="25"/>
      <c r="EJ793" s="25"/>
      <c r="EK793" s="25"/>
      <c r="EL793" s="25"/>
      <c r="EM793" s="25"/>
      <c r="EN793" s="25"/>
      <c r="EO793" s="25"/>
      <c r="EP793" s="25"/>
      <c r="EQ793" s="25"/>
      <c r="ER793" s="25"/>
      <c r="ES793" s="25"/>
      <c r="ET793" s="25"/>
      <c r="EU793" s="25"/>
      <c r="EV793" s="25"/>
      <c r="EW793" s="25"/>
      <c r="EX793" s="25"/>
      <c r="EY793" s="25"/>
      <c r="EZ793" s="25"/>
      <c r="FA793" s="25"/>
      <c r="FB793" s="25"/>
      <c r="FC793" s="25"/>
      <c r="FD793" s="25"/>
      <c r="FE793" s="25"/>
      <c r="FF793" s="25"/>
      <c r="FG793" s="25"/>
      <c r="FH793" s="25"/>
      <c r="FI793" s="25"/>
      <c r="FJ793" s="25"/>
      <c r="FK793" s="25"/>
    </row>
    <row r="794" spans="1:167" ht="12.75" customHeight="1" x14ac:dyDescent="0.15">
      <c r="A794" s="25"/>
      <c r="B794" s="25"/>
      <c r="C794" s="25"/>
      <c r="D794" s="25"/>
      <c r="E794" s="25"/>
      <c r="F794" s="56"/>
      <c r="G794" s="56"/>
      <c r="H794" s="56"/>
      <c r="I794" s="56"/>
      <c r="J794" s="6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</row>
    <row r="795" spans="1:167" ht="12.75" customHeight="1" x14ac:dyDescent="0.15">
      <c r="A795" s="25"/>
      <c r="B795" s="25"/>
      <c r="C795" s="25"/>
      <c r="D795" s="25"/>
      <c r="E795" s="25"/>
      <c r="F795" s="56"/>
      <c r="G795" s="56"/>
      <c r="H795" s="56"/>
      <c r="I795" s="56"/>
      <c r="J795" s="6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  <c r="DR795" s="25"/>
      <c r="DS795" s="25"/>
      <c r="DT795" s="25"/>
      <c r="DU795" s="25"/>
      <c r="DV795" s="25"/>
      <c r="DW795" s="25"/>
      <c r="DX795" s="25"/>
      <c r="DY795" s="25"/>
      <c r="DZ795" s="25"/>
      <c r="EA795" s="25"/>
      <c r="EB795" s="25"/>
      <c r="EC795" s="25"/>
      <c r="ED795" s="25"/>
      <c r="EE795" s="25"/>
      <c r="EF795" s="25"/>
      <c r="EG795" s="25"/>
      <c r="EH795" s="25"/>
      <c r="EI795" s="25"/>
      <c r="EJ795" s="25"/>
      <c r="EK795" s="25"/>
      <c r="EL795" s="25"/>
      <c r="EM795" s="25"/>
      <c r="EN795" s="25"/>
      <c r="EO795" s="25"/>
      <c r="EP795" s="25"/>
      <c r="EQ795" s="25"/>
      <c r="ER795" s="25"/>
      <c r="ES795" s="25"/>
      <c r="ET795" s="25"/>
      <c r="EU795" s="25"/>
      <c r="EV795" s="25"/>
      <c r="EW795" s="25"/>
      <c r="EX795" s="25"/>
      <c r="EY795" s="25"/>
      <c r="EZ795" s="25"/>
      <c r="FA795" s="25"/>
      <c r="FB795" s="25"/>
      <c r="FC795" s="25"/>
      <c r="FD795" s="25"/>
      <c r="FE795" s="25"/>
      <c r="FF795" s="25"/>
      <c r="FG795" s="25"/>
      <c r="FH795" s="25"/>
      <c r="FI795" s="25"/>
      <c r="FJ795" s="25"/>
      <c r="FK795" s="25"/>
    </row>
    <row r="796" spans="1:167" ht="12.75" customHeight="1" x14ac:dyDescent="0.15">
      <c r="A796" s="25"/>
      <c r="B796" s="25"/>
      <c r="C796" s="25"/>
      <c r="D796" s="25"/>
      <c r="E796" s="25"/>
      <c r="F796" s="56"/>
      <c r="G796" s="56"/>
      <c r="H796" s="56"/>
      <c r="I796" s="56"/>
      <c r="J796" s="6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25"/>
      <c r="DS796" s="25"/>
      <c r="DT796" s="25"/>
      <c r="DU796" s="25"/>
      <c r="DV796" s="25"/>
      <c r="DW796" s="25"/>
      <c r="DX796" s="25"/>
      <c r="DY796" s="25"/>
      <c r="DZ796" s="25"/>
      <c r="EA796" s="25"/>
      <c r="EB796" s="25"/>
      <c r="EC796" s="25"/>
      <c r="ED796" s="25"/>
      <c r="EE796" s="25"/>
      <c r="EF796" s="25"/>
      <c r="EG796" s="25"/>
      <c r="EH796" s="25"/>
      <c r="EI796" s="25"/>
      <c r="EJ796" s="25"/>
      <c r="EK796" s="25"/>
      <c r="EL796" s="25"/>
      <c r="EM796" s="25"/>
      <c r="EN796" s="25"/>
      <c r="EO796" s="25"/>
      <c r="EP796" s="25"/>
      <c r="EQ796" s="25"/>
      <c r="ER796" s="25"/>
      <c r="ES796" s="25"/>
      <c r="ET796" s="25"/>
      <c r="EU796" s="25"/>
      <c r="EV796" s="25"/>
      <c r="EW796" s="25"/>
      <c r="EX796" s="25"/>
      <c r="EY796" s="25"/>
      <c r="EZ796" s="25"/>
      <c r="FA796" s="25"/>
      <c r="FB796" s="25"/>
      <c r="FC796" s="25"/>
      <c r="FD796" s="25"/>
      <c r="FE796" s="25"/>
      <c r="FF796" s="25"/>
      <c r="FG796" s="25"/>
      <c r="FH796" s="25"/>
      <c r="FI796" s="25"/>
      <c r="FJ796" s="25"/>
      <c r="FK796" s="25"/>
    </row>
    <row r="797" spans="1:167" ht="12.75" customHeight="1" x14ac:dyDescent="0.15">
      <c r="A797" s="25"/>
      <c r="B797" s="25"/>
      <c r="C797" s="25"/>
      <c r="D797" s="25"/>
      <c r="E797" s="25"/>
      <c r="F797" s="56"/>
      <c r="G797" s="56"/>
      <c r="H797" s="56"/>
      <c r="I797" s="56"/>
      <c r="J797" s="6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  <c r="DV797" s="25"/>
      <c r="DW797" s="25"/>
      <c r="DX797" s="25"/>
      <c r="DY797" s="25"/>
      <c r="DZ797" s="25"/>
      <c r="EA797" s="25"/>
      <c r="EB797" s="25"/>
      <c r="EC797" s="25"/>
      <c r="ED797" s="25"/>
      <c r="EE797" s="25"/>
      <c r="EF797" s="25"/>
      <c r="EG797" s="25"/>
      <c r="EH797" s="25"/>
      <c r="EI797" s="25"/>
      <c r="EJ797" s="25"/>
      <c r="EK797" s="25"/>
      <c r="EL797" s="25"/>
      <c r="EM797" s="25"/>
      <c r="EN797" s="25"/>
      <c r="EO797" s="25"/>
      <c r="EP797" s="25"/>
      <c r="EQ797" s="25"/>
      <c r="ER797" s="25"/>
      <c r="ES797" s="25"/>
      <c r="ET797" s="25"/>
      <c r="EU797" s="25"/>
      <c r="EV797" s="25"/>
      <c r="EW797" s="25"/>
      <c r="EX797" s="25"/>
      <c r="EY797" s="25"/>
      <c r="EZ797" s="25"/>
      <c r="FA797" s="25"/>
      <c r="FB797" s="25"/>
      <c r="FC797" s="25"/>
      <c r="FD797" s="25"/>
      <c r="FE797" s="25"/>
      <c r="FF797" s="25"/>
      <c r="FG797" s="25"/>
      <c r="FH797" s="25"/>
      <c r="FI797" s="25"/>
      <c r="FJ797" s="25"/>
      <c r="FK797" s="25"/>
    </row>
    <row r="798" spans="1:167" ht="12.75" customHeight="1" x14ac:dyDescent="0.15">
      <c r="A798" s="25"/>
      <c r="B798" s="25"/>
      <c r="C798" s="25"/>
      <c r="D798" s="25"/>
      <c r="E798" s="25"/>
      <c r="F798" s="56"/>
      <c r="G798" s="56"/>
      <c r="H798" s="56"/>
      <c r="I798" s="56"/>
      <c r="J798" s="6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</row>
    <row r="799" spans="1:167" ht="12.75" customHeight="1" x14ac:dyDescent="0.15">
      <c r="A799" s="25"/>
      <c r="B799" s="25"/>
      <c r="C799" s="25"/>
      <c r="D799" s="25"/>
      <c r="E799" s="25"/>
      <c r="F799" s="56"/>
      <c r="G799" s="56"/>
      <c r="H799" s="56"/>
      <c r="I799" s="56"/>
      <c r="J799" s="6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  <c r="DV799" s="25"/>
      <c r="DW799" s="25"/>
      <c r="DX799" s="25"/>
      <c r="DY799" s="25"/>
      <c r="DZ799" s="25"/>
      <c r="EA799" s="25"/>
      <c r="EB799" s="25"/>
      <c r="EC799" s="25"/>
      <c r="ED799" s="25"/>
      <c r="EE799" s="25"/>
      <c r="EF799" s="25"/>
      <c r="EG799" s="25"/>
      <c r="EH799" s="25"/>
      <c r="EI799" s="25"/>
      <c r="EJ799" s="25"/>
      <c r="EK799" s="25"/>
      <c r="EL799" s="25"/>
      <c r="EM799" s="25"/>
      <c r="EN799" s="25"/>
      <c r="EO799" s="25"/>
      <c r="EP799" s="25"/>
      <c r="EQ799" s="25"/>
      <c r="ER799" s="25"/>
      <c r="ES799" s="25"/>
      <c r="ET799" s="25"/>
      <c r="EU799" s="25"/>
      <c r="EV799" s="25"/>
      <c r="EW799" s="25"/>
      <c r="EX799" s="25"/>
      <c r="EY799" s="25"/>
      <c r="EZ799" s="25"/>
      <c r="FA799" s="25"/>
      <c r="FB799" s="25"/>
      <c r="FC799" s="25"/>
      <c r="FD799" s="25"/>
      <c r="FE799" s="25"/>
      <c r="FF799" s="25"/>
      <c r="FG799" s="25"/>
      <c r="FH799" s="25"/>
      <c r="FI799" s="25"/>
      <c r="FJ799" s="25"/>
      <c r="FK799" s="25"/>
    </row>
    <row r="800" spans="1:167" ht="12.75" customHeight="1" x14ac:dyDescent="0.15">
      <c r="A800" s="25"/>
      <c r="B800" s="25"/>
      <c r="C800" s="25"/>
      <c r="D800" s="25"/>
      <c r="E800" s="25"/>
      <c r="F800" s="56"/>
      <c r="G800" s="56"/>
      <c r="H800" s="56"/>
      <c r="I800" s="56"/>
      <c r="J800" s="6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</row>
    <row r="801" spans="1:167" ht="12.75" customHeight="1" x14ac:dyDescent="0.15">
      <c r="A801" s="25"/>
      <c r="B801" s="25"/>
      <c r="C801" s="25"/>
      <c r="D801" s="25"/>
      <c r="E801" s="25"/>
      <c r="F801" s="56"/>
      <c r="G801" s="56"/>
      <c r="H801" s="56"/>
      <c r="I801" s="56"/>
      <c r="J801" s="6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  <c r="DV801" s="25"/>
      <c r="DW801" s="25"/>
      <c r="DX801" s="25"/>
      <c r="DY801" s="25"/>
      <c r="DZ801" s="25"/>
      <c r="EA801" s="25"/>
      <c r="EB801" s="25"/>
      <c r="EC801" s="25"/>
      <c r="ED801" s="25"/>
      <c r="EE801" s="25"/>
      <c r="EF801" s="25"/>
      <c r="EG801" s="25"/>
      <c r="EH801" s="25"/>
      <c r="EI801" s="25"/>
      <c r="EJ801" s="25"/>
      <c r="EK801" s="25"/>
      <c r="EL801" s="25"/>
      <c r="EM801" s="25"/>
      <c r="EN801" s="25"/>
      <c r="EO801" s="25"/>
      <c r="EP801" s="25"/>
      <c r="EQ801" s="25"/>
      <c r="ER801" s="25"/>
      <c r="ES801" s="25"/>
      <c r="ET801" s="25"/>
      <c r="EU801" s="25"/>
      <c r="EV801" s="25"/>
      <c r="EW801" s="25"/>
      <c r="EX801" s="25"/>
      <c r="EY801" s="25"/>
      <c r="EZ801" s="25"/>
      <c r="FA801" s="25"/>
      <c r="FB801" s="25"/>
      <c r="FC801" s="25"/>
      <c r="FD801" s="25"/>
      <c r="FE801" s="25"/>
      <c r="FF801" s="25"/>
      <c r="FG801" s="25"/>
      <c r="FH801" s="25"/>
      <c r="FI801" s="25"/>
      <c r="FJ801" s="25"/>
      <c r="FK801" s="25"/>
    </row>
    <row r="802" spans="1:167" ht="12.75" customHeight="1" x14ac:dyDescent="0.15">
      <c r="A802" s="25"/>
      <c r="B802" s="25"/>
      <c r="C802" s="25"/>
      <c r="D802" s="25"/>
      <c r="E802" s="25"/>
      <c r="F802" s="56"/>
      <c r="G802" s="56"/>
      <c r="H802" s="56"/>
      <c r="I802" s="56"/>
      <c r="J802" s="6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</row>
    <row r="803" spans="1:167" ht="12.75" customHeight="1" x14ac:dyDescent="0.15">
      <c r="A803" s="25"/>
      <c r="B803" s="25"/>
      <c r="C803" s="25"/>
      <c r="D803" s="25"/>
      <c r="E803" s="25"/>
      <c r="F803" s="56"/>
      <c r="G803" s="56"/>
      <c r="H803" s="56"/>
      <c r="I803" s="56"/>
      <c r="J803" s="6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</row>
    <row r="804" spans="1:167" ht="12.75" customHeight="1" x14ac:dyDescent="0.15">
      <c r="A804" s="25"/>
      <c r="B804" s="25"/>
      <c r="C804" s="25"/>
      <c r="D804" s="25"/>
      <c r="E804" s="25"/>
      <c r="F804" s="56"/>
      <c r="G804" s="56"/>
      <c r="H804" s="56"/>
      <c r="I804" s="56"/>
      <c r="J804" s="6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</row>
    <row r="805" spans="1:167" ht="12.75" customHeight="1" x14ac:dyDescent="0.15">
      <c r="A805" s="25"/>
      <c r="B805" s="25"/>
      <c r="C805" s="25"/>
      <c r="D805" s="25"/>
      <c r="E805" s="25"/>
      <c r="F805" s="56"/>
      <c r="G805" s="56"/>
      <c r="H805" s="56"/>
      <c r="I805" s="56"/>
      <c r="J805" s="6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</row>
    <row r="806" spans="1:167" ht="12.75" customHeight="1" x14ac:dyDescent="0.15">
      <c r="A806" s="25"/>
      <c r="B806" s="25"/>
      <c r="C806" s="25"/>
      <c r="D806" s="25"/>
      <c r="E806" s="25"/>
      <c r="F806" s="56"/>
      <c r="G806" s="56"/>
      <c r="H806" s="56"/>
      <c r="I806" s="56"/>
      <c r="J806" s="6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</row>
    <row r="807" spans="1:167" ht="12.75" customHeight="1" x14ac:dyDescent="0.15">
      <c r="A807" s="25"/>
      <c r="B807" s="25"/>
      <c r="C807" s="25"/>
      <c r="D807" s="25"/>
      <c r="E807" s="25"/>
      <c r="F807" s="56"/>
      <c r="G807" s="56"/>
      <c r="H807" s="56"/>
      <c r="I807" s="56"/>
      <c r="J807" s="6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  <c r="CI807" s="25"/>
      <c r="CJ807" s="25"/>
      <c r="CK807" s="25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5"/>
      <c r="DA807" s="25"/>
      <c r="DB807" s="25"/>
      <c r="DC807" s="25"/>
      <c r="DD807" s="25"/>
      <c r="DE807" s="25"/>
      <c r="DF807" s="25"/>
      <c r="DG807" s="25"/>
      <c r="DH807" s="25"/>
      <c r="DI807" s="25"/>
      <c r="DJ807" s="25"/>
      <c r="DK807" s="25"/>
      <c r="DL807" s="25"/>
      <c r="DM807" s="25"/>
      <c r="DN807" s="25"/>
      <c r="DO807" s="25"/>
      <c r="DP807" s="25"/>
      <c r="DQ807" s="25"/>
      <c r="DR807" s="25"/>
      <c r="DS807" s="25"/>
      <c r="DT807" s="25"/>
      <c r="DU807" s="25"/>
      <c r="DV807" s="25"/>
      <c r="DW807" s="25"/>
      <c r="DX807" s="25"/>
      <c r="DY807" s="25"/>
      <c r="DZ807" s="25"/>
      <c r="EA807" s="25"/>
      <c r="EB807" s="25"/>
      <c r="EC807" s="25"/>
      <c r="ED807" s="25"/>
      <c r="EE807" s="25"/>
      <c r="EF807" s="25"/>
      <c r="EG807" s="25"/>
      <c r="EH807" s="25"/>
      <c r="EI807" s="25"/>
      <c r="EJ807" s="25"/>
      <c r="EK807" s="25"/>
      <c r="EL807" s="25"/>
      <c r="EM807" s="25"/>
      <c r="EN807" s="25"/>
      <c r="EO807" s="25"/>
      <c r="EP807" s="25"/>
      <c r="EQ807" s="25"/>
      <c r="ER807" s="25"/>
      <c r="ES807" s="25"/>
      <c r="ET807" s="25"/>
      <c r="EU807" s="25"/>
      <c r="EV807" s="25"/>
      <c r="EW807" s="25"/>
      <c r="EX807" s="25"/>
      <c r="EY807" s="25"/>
      <c r="EZ807" s="25"/>
      <c r="FA807" s="25"/>
      <c r="FB807" s="25"/>
      <c r="FC807" s="25"/>
      <c r="FD807" s="25"/>
      <c r="FE807" s="25"/>
      <c r="FF807" s="25"/>
      <c r="FG807" s="25"/>
      <c r="FH807" s="25"/>
      <c r="FI807" s="25"/>
      <c r="FJ807" s="25"/>
      <c r="FK807" s="25"/>
    </row>
    <row r="808" spans="1:167" ht="12.75" customHeight="1" x14ac:dyDescent="0.15">
      <c r="A808" s="25"/>
      <c r="B808" s="25"/>
      <c r="C808" s="25"/>
      <c r="D808" s="25"/>
      <c r="E808" s="25"/>
      <c r="F808" s="56"/>
      <c r="G808" s="56"/>
      <c r="H808" s="56"/>
      <c r="I808" s="56"/>
      <c r="J808" s="6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  <c r="DH808" s="25"/>
      <c r="DI808" s="25"/>
      <c r="DJ808" s="25"/>
      <c r="DK808" s="25"/>
      <c r="DL808" s="25"/>
      <c r="DM808" s="25"/>
      <c r="DN808" s="25"/>
      <c r="DO808" s="25"/>
      <c r="DP808" s="25"/>
      <c r="DQ808" s="25"/>
      <c r="DR808" s="25"/>
      <c r="DS808" s="25"/>
      <c r="DT808" s="25"/>
      <c r="DU808" s="25"/>
      <c r="DV808" s="25"/>
      <c r="DW808" s="25"/>
      <c r="DX808" s="25"/>
      <c r="DY808" s="25"/>
      <c r="DZ808" s="25"/>
      <c r="EA808" s="25"/>
      <c r="EB808" s="25"/>
      <c r="EC808" s="25"/>
      <c r="ED808" s="25"/>
      <c r="EE808" s="25"/>
      <c r="EF808" s="25"/>
      <c r="EG808" s="25"/>
      <c r="EH808" s="25"/>
      <c r="EI808" s="25"/>
      <c r="EJ808" s="25"/>
      <c r="EK808" s="25"/>
      <c r="EL808" s="25"/>
      <c r="EM808" s="25"/>
      <c r="EN808" s="25"/>
      <c r="EO808" s="25"/>
      <c r="EP808" s="25"/>
      <c r="EQ808" s="25"/>
      <c r="ER808" s="25"/>
      <c r="ES808" s="25"/>
      <c r="ET808" s="25"/>
      <c r="EU808" s="25"/>
      <c r="EV808" s="25"/>
      <c r="EW808" s="25"/>
      <c r="EX808" s="25"/>
      <c r="EY808" s="25"/>
      <c r="EZ808" s="25"/>
      <c r="FA808" s="25"/>
      <c r="FB808" s="25"/>
      <c r="FC808" s="25"/>
      <c r="FD808" s="25"/>
      <c r="FE808" s="25"/>
      <c r="FF808" s="25"/>
      <c r="FG808" s="25"/>
      <c r="FH808" s="25"/>
      <c r="FI808" s="25"/>
      <c r="FJ808" s="25"/>
      <c r="FK808" s="25"/>
    </row>
    <row r="809" spans="1:167" ht="12.75" customHeight="1" x14ac:dyDescent="0.15">
      <c r="A809" s="25"/>
      <c r="B809" s="25"/>
      <c r="C809" s="25"/>
      <c r="D809" s="25"/>
      <c r="E809" s="25"/>
      <c r="F809" s="56"/>
      <c r="G809" s="56"/>
      <c r="H809" s="56"/>
      <c r="I809" s="56"/>
      <c r="J809" s="6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  <c r="DH809" s="25"/>
      <c r="DI809" s="25"/>
      <c r="DJ809" s="25"/>
      <c r="DK809" s="25"/>
      <c r="DL809" s="25"/>
      <c r="DM809" s="25"/>
      <c r="DN809" s="25"/>
      <c r="DO809" s="25"/>
      <c r="DP809" s="25"/>
      <c r="DQ809" s="25"/>
      <c r="DR809" s="25"/>
      <c r="DS809" s="25"/>
      <c r="DT809" s="25"/>
      <c r="DU809" s="25"/>
      <c r="DV809" s="25"/>
      <c r="DW809" s="25"/>
      <c r="DX809" s="25"/>
      <c r="DY809" s="25"/>
      <c r="DZ809" s="25"/>
      <c r="EA809" s="25"/>
      <c r="EB809" s="25"/>
      <c r="EC809" s="25"/>
      <c r="ED809" s="25"/>
      <c r="EE809" s="25"/>
      <c r="EF809" s="25"/>
      <c r="EG809" s="25"/>
      <c r="EH809" s="25"/>
      <c r="EI809" s="25"/>
      <c r="EJ809" s="25"/>
      <c r="EK809" s="25"/>
      <c r="EL809" s="25"/>
      <c r="EM809" s="25"/>
      <c r="EN809" s="25"/>
      <c r="EO809" s="25"/>
      <c r="EP809" s="25"/>
      <c r="EQ809" s="25"/>
      <c r="ER809" s="25"/>
      <c r="ES809" s="25"/>
      <c r="ET809" s="25"/>
      <c r="EU809" s="25"/>
      <c r="EV809" s="25"/>
      <c r="EW809" s="25"/>
      <c r="EX809" s="25"/>
      <c r="EY809" s="25"/>
      <c r="EZ809" s="25"/>
      <c r="FA809" s="25"/>
      <c r="FB809" s="25"/>
      <c r="FC809" s="25"/>
      <c r="FD809" s="25"/>
      <c r="FE809" s="25"/>
      <c r="FF809" s="25"/>
      <c r="FG809" s="25"/>
      <c r="FH809" s="25"/>
      <c r="FI809" s="25"/>
      <c r="FJ809" s="25"/>
      <c r="FK809" s="25"/>
    </row>
    <row r="810" spans="1:167" ht="12.75" customHeight="1" x14ac:dyDescent="0.15">
      <c r="A810" s="25"/>
      <c r="B810" s="25"/>
      <c r="C810" s="25"/>
      <c r="D810" s="25"/>
      <c r="E810" s="25"/>
      <c r="F810" s="56"/>
      <c r="G810" s="56"/>
      <c r="H810" s="56"/>
      <c r="I810" s="56"/>
      <c r="J810" s="6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  <c r="DH810" s="25"/>
      <c r="DI810" s="25"/>
      <c r="DJ810" s="25"/>
      <c r="DK810" s="25"/>
      <c r="DL810" s="25"/>
      <c r="DM810" s="25"/>
      <c r="DN810" s="25"/>
      <c r="DO810" s="25"/>
      <c r="DP810" s="25"/>
      <c r="DQ810" s="25"/>
      <c r="DR810" s="25"/>
      <c r="DS810" s="25"/>
      <c r="DT810" s="25"/>
      <c r="DU810" s="25"/>
      <c r="DV810" s="25"/>
      <c r="DW810" s="25"/>
      <c r="DX810" s="25"/>
      <c r="DY810" s="25"/>
      <c r="DZ810" s="25"/>
      <c r="EA810" s="25"/>
      <c r="EB810" s="25"/>
      <c r="EC810" s="25"/>
      <c r="ED810" s="25"/>
      <c r="EE810" s="25"/>
      <c r="EF810" s="25"/>
      <c r="EG810" s="25"/>
      <c r="EH810" s="25"/>
      <c r="EI810" s="25"/>
      <c r="EJ810" s="25"/>
      <c r="EK810" s="25"/>
      <c r="EL810" s="25"/>
      <c r="EM810" s="25"/>
      <c r="EN810" s="25"/>
      <c r="EO810" s="25"/>
      <c r="EP810" s="25"/>
      <c r="EQ810" s="25"/>
      <c r="ER810" s="25"/>
      <c r="ES810" s="25"/>
      <c r="ET810" s="25"/>
      <c r="EU810" s="25"/>
      <c r="EV810" s="25"/>
      <c r="EW810" s="25"/>
      <c r="EX810" s="25"/>
      <c r="EY810" s="25"/>
      <c r="EZ810" s="25"/>
      <c r="FA810" s="25"/>
      <c r="FB810" s="25"/>
      <c r="FC810" s="25"/>
      <c r="FD810" s="25"/>
      <c r="FE810" s="25"/>
      <c r="FF810" s="25"/>
      <c r="FG810" s="25"/>
      <c r="FH810" s="25"/>
      <c r="FI810" s="25"/>
      <c r="FJ810" s="25"/>
      <c r="FK810" s="25"/>
    </row>
    <row r="811" spans="1:167" ht="12.75" customHeight="1" x14ac:dyDescent="0.15">
      <c r="A811" s="25"/>
      <c r="B811" s="25"/>
      <c r="C811" s="25"/>
      <c r="D811" s="25"/>
      <c r="E811" s="25"/>
      <c r="F811" s="56"/>
      <c r="G811" s="56"/>
      <c r="H811" s="56"/>
      <c r="I811" s="56"/>
      <c r="J811" s="6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  <c r="CI811" s="25"/>
      <c r="CJ811" s="25"/>
      <c r="CK811" s="25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5"/>
      <c r="DA811" s="25"/>
      <c r="DB811" s="25"/>
      <c r="DC811" s="25"/>
      <c r="DD811" s="25"/>
      <c r="DE811" s="25"/>
      <c r="DF811" s="25"/>
      <c r="DG811" s="25"/>
      <c r="DH811" s="25"/>
      <c r="DI811" s="25"/>
      <c r="DJ811" s="25"/>
      <c r="DK811" s="25"/>
      <c r="DL811" s="25"/>
      <c r="DM811" s="25"/>
      <c r="DN811" s="25"/>
      <c r="DO811" s="25"/>
      <c r="DP811" s="25"/>
      <c r="DQ811" s="25"/>
      <c r="DR811" s="25"/>
      <c r="DS811" s="25"/>
      <c r="DT811" s="25"/>
      <c r="DU811" s="25"/>
      <c r="DV811" s="25"/>
      <c r="DW811" s="25"/>
      <c r="DX811" s="25"/>
      <c r="DY811" s="25"/>
      <c r="DZ811" s="25"/>
      <c r="EA811" s="25"/>
      <c r="EB811" s="25"/>
      <c r="EC811" s="25"/>
      <c r="ED811" s="25"/>
      <c r="EE811" s="25"/>
      <c r="EF811" s="25"/>
      <c r="EG811" s="25"/>
      <c r="EH811" s="25"/>
      <c r="EI811" s="25"/>
      <c r="EJ811" s="25"/>
      <c r="EK811" s="25"/>
      <c r="EL811" s="25"/>
      <c r="EM811" s="25"/>
      <c r="EN811" s="25"/>
      <c r="EO811" s="25"/>
      <c r="EP811" s="25"/>
      <c r="EQ811" s="25"/>
      <c r="ER811" s="25"/>
      <c r="ES811" s="25"/>
      <c r="ET811" s="25"/>
      <c r="EU811" s="25"/>
      <c r="EV811" s="25"/>
      <c r="EW811" s="25"/>
      <c r="EX811" s="25"/>
      <c r="EY811" s="25"/>
      <c r="EZ811" s="25"/>
      <c r="FA811" s="25"/>
      <c r="FB811" s="25"/>
      <c r="FC811" s="25"/>
      <c r="FD811" s="25"/>
      <c r="FE811" s="25"/>
      <c r="FF811" s="25"/>
      <c r="FG811" s="25"/>
      <c r="FH811" s="25"/>
      <c r="FI811" s="25"/>
      <c r="FJ811" s="25"/>
      <c r="FK811" s="25"/>
    </row>
    <row r="812" spans="1:167" ht="12.75" customHeight="1" x14ac:dyDescent="0.15">
      <c r="A812" s="25"/>
      <c r="B812" s="25"/>
      <c r="C812" s="25"/>
      <c r="D812" s="25"/>
      <c r="E812" s="25"/>
      <c r="F812" s="56"/>
      <c r="G812" s="56"/>
      <c r="H812" s="56"/>
      <c r="I812" s="56"/>
      <c r="J812" s="6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  <c r="DH812" s="25"/>
      <c r="DI812" s="25"/>
      <c r="DJ812" s="25"/>
      <c r="DK812" s="25"/>
      <c r="DL812" s="25"/>
      <c r="DM812" s="25"/>
      <c r="DN812" s="25"/>
      <c r="DO812" s="25"/>
      <c r="DP812" s="25"/>
      <c r="DQ812" s="25"/>
      <c r="DR812" s="25"/>
      <c r="DS812" s="25"/>
      <c r="DT812" s="25"/>
      <c r="DU812" s="25"/>
      <c r="DV812" s="25"/>
      <c r="DW812" s="25"/>
      <c r="DX812" s="25"/>
      <c r="DY812" s="25"/>
      <c r="DZ812" s="25"/>
      <c r="EA812" s="25"/>
      <c r="EB812" s="25"/>
      <c r="EC812" s="25"/>
      <c r="ED812" s="25"/>
      <c r="EE812" s="25"/>
      <c r="EF812" s="25"/>
      <c r="EG812" s="25"/>
      <c r="EH812" s="25"/>
      <c r="EI812" s="25"/>
      <c r="EJ812" s="25"/>
      <c r="EK812" s="25"/>
      <c r="EL812" s="25"/>
      <c r="EM812" s="25"/>
      <c r="EN812" s="25"/>
      <c r="EO812" s="25"/>
      <c r="EP812" s="25"/>
      <c r="EQ812" s="25"/>
      <c r="ER812" s="25"/>
      <c r="ES812" s="25"/>
      <c r="ET812" s="25"/>
      <c r="EU812" s="25"/>
      <c r="EV812" s="25"/>
      <c r="EW812" s="25"/>
      <c r="EX812" s="25"/>
      <c r="EY812" s="25"/>
      <c r="EZ812" s="25"/>
      <c r="FA812" s="25"/>
      <c r="FB812" s="25"/>
      <c r="FC812" s="25"/>
      <c r="FD812" s="25"/>
      <c r="FE812" s="25"/>
      <c r="FF812" s="25"/>
      <c r="FG812" s="25"/>
      <c r="FH812" s="25"/>
      <c r="FI812" s="25"/>
      <c r="FJ812" s="25"/>
      <c r="FK812" s="25"/>
    </row>
    <row r="813" spans="1:167" ht="12.75" customHeight="1" x14ac:dyDescent="0.15">
      <c r="A813" s="25"/>
      <c r="B813" s="25"/>
      <c r="C813" s="25"/>
      <c r="D813" s="25"/>
      <c r="E813" s="25"/>
      <c r="F813" s="56"/>
      <c r="G813" s="56"/>
      <c r="H813" s="56"/>
      <c r="I813" s="56"/>
      <c r="J813" s="6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  <c r="CI813" s="25"/>
      <c r="CJ813" s="25"/>
      <c r="CK813" s="25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5"/>
      <c r="DA813" s="25"/>
      <c r="DB813" s="25"/>
      <c r="DC813" s="25"/>
      <c r="DD813" s="25"/>
      <c r="DE813" s="25"/>
      <c r="DF813" s="25"/>
      <c r="DG813" s="25"/>
      <c r="DH813" s="25"/>
      <c r="DI813" s="25"/>
      <c r="DJ813" s="25"/>
      <c r="DK813" s="25"/>
      <c r="DL813" s="25"/>
      <c r="DM813" s="25"/>
      <c r="DN813" s="25"/>
      <c r="DO813" s="25"/>
      <c r="DP813" s="25"/>
      <c r="DQ813" s="25"/>
      <c r="DR813" s="25"/>
      <c r="DS813" s="25"/>
      <c r="DT813" s="25"/>
      <c r="DU813" s="25"/>
      <c r="DV813" s="25"/>
      <c r="DW813" s="25"/>
      <c r="DX813" s="25"/>
      <c r="DY813" s="25"/>
      <c r="DZ813" s="25"/>
      <c r="EA813" s="25"/>
      <c r="EB813" s="25"/>
      <c r="EC813" s="25"/>
      <c r="ED813" s="25"/>
      <c r="EE813" s="25"/>
      <c r="EF813" s="25"/>
      <c r="EG813" s="25"/>
      <c r="EH813" s="25"/>
      <c r="EI813" s="25"/>
      <c r="EJ813" s="25"/>
      <c r="EK813" s="25"/>
      <c r="EL813" s="25"/>
      <c r="EM813" s="25"/>
      <c r="EN813" s="25"/>
      <c r="EO813" s="25"/>
      <c r="EP813" s="25"/>
      <c r="EQ813" s="25"/>
      <c r="ER813" s="25"/>
      <c r="ES813" s="25"/>
      <c r="ET813" s="25"/>
      <c r="EU813" s="25"/>
      <c r="EV813" s="25"/>
      <c r="EW813" s="25"/>
      <c r="EX813" s="25"/>
      <c r="EY813" s="25"/>
      <c r="EZ813" s="25"/>
      <c r="FA813" s="25"/>
      <c r="FB813" s="25"/>
      <c r="FC813" s="25"/>
      <c r="FD813" s="25"/>
      <c r="FE813" s="25"/>
      <c r="FF813" s="25"/>
      <c r="FG813" s="25"/>
      <c r="FH813" s="25"/>
      <c r="FI813" s="25"/>
      <c r="FJ813" s="25"/>
      <c r="FK813" s="25"/>
    </row>
    <row r="814" spans="1:167" ht="12.75" customHeight="1" x14ac:dyDescent="0.15">
      <c r="A814" s="25"/>
      <c r="B814" s="25"/>
      <c r="C814" s="25"/>
      <c r="D814" s="25"/>
      <c r="E814" s="25"/>
      <c r="F814" s="56"/>
      <c r="G814" s="56"/>
      <c r="H814" s="56"/>
      <c r="I814" s="56"/>
      <c r="J814" s="6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  <c r="DR814" s="25"/>
      <c r="DS814" s="25"/>
      <c r="DT814" s="25"/>
      <c r="DU814" s="25"/>
      <c r="DV814" s="25"/>
      <c r="DW814" s="25"/>
      <c r="DX814" s="25"/>
      <c r="DY814" s="25"/>
      <c r="DZ814" s="25"/>
      <c r="EA814" s="25"/>
      <c r="EB814" s="25"/>
      <c r="EC814" s="25"/>
      <c r="ED814" s="25"/>
      <c r="EE814" s="25"/>
      <c r="EF814" s="25"/>
      <c r="EG814" s="25"/>
      <c r="EH814" s="25"/>
      <c r="EI814" s="25"/>
      <c r="EJ814" s="25"/>
      <c r="EK814" s="25"/>
      <c r="EL814" s="25"/>
      <c r="EM814" s="25"/>
      <c r="EN814" s="25"/>
      <c r="EO814" s="25"/>
      <c r="EP814" s="25"/>
      <c r="EQ814" s="25"/>
      <c r="ER814" s="25"/>
      <c r="ES814" s="25"/>
      <c r="ET814" s="25"/>
      <c r="EU814" s="25"/>
      <c r="EV814" s="25"/>
      <c r="EW814" s="25"/>
      <c r="EX814" s="25"/>
      <c r="EY814" s="25"/>
      <c r="EZ814" s="25"/>
      <c r="FA814" s="25"/>
      <c r="FB814" s="25"/>
      <c r="FC814" s="25"/>
      <c r="FD814" s="25"/>
      <c r="FE814" s="25"/>
      <c r="FF814" s="25"/>
      <c r="FG814" s="25"/>
      <c r="FH814" s="25"/>
      <c r="FI814" s="25"/>
      <c r="FJ814" s="25"/>
      <c r="FK814" s="25"/>
    </row>
    <row r="815" spans="1:167" ht="12.75" customHeight="1" x14ac:dyDescent="0.15">
      <c r="A815" s="25"/>
      <c r="B815" s="25"/>
      <c r="C815" s="25"/>
      <c r="D815" s="25"/>
      <c r="E815" s="25"/>
      <c r="F815" s="56"/>
      <c r="G815" s="56"/>
      <c r="H815" s="56"/>
      <c r="I815" s="56"/>
      <c r="J815" s="6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  <c r="CI815" s="25"/>
      <c r="CJ815" s="25"/>
      <c r="CK815" s="25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5"/>
      <c r="DA815" s="25"/>
      <c r="DB815" s="25"/>
      <c r="DC815" s="25"/>
      <c r="DD815" s="25"/>
      <c r="DE815" s="25"/>
      <c r="DF815" s="25"/>
      <c r="DG815" s="25"/>
      <c r="DH815" s="25"/>
      <c r="DI815" s="25"/>
      <c r="DJ815" s="25"/>
      <c r="DK815" s="25"/>
      <c r="DL815" s="25"/>
      <c r="DM815" s="25"/>
      <c r="DN815" s="25"/>
      <c r="DO815" s="25"/>
      <c r="DP815" s="25"/>
      <c r="DQ815" s="25"/>
      <c r="DR815" s="25"/>
      <c r="DS815" s="25"/>
      <c r="DT815" s="25"/>
      <c r="DU815" s="25"/>
      <c r="DV815" s="25"/>
      <c r="DW815" s="25"/>
      <c r="DX815" s="25"/>
      <c r="DY815" s="25"/>
      <c r="DZ815" s="25"/>
      <c r="EA815" s="25"/>
      <c r="EB815" s="25"/>
      <c r="EC815" s="25"/>
      <c r="ED815" s="25"/>
      <c r="EE815" s="25"/>
      <c r="EF815" s="25"/>
      <c r="EG815" s="25"/>
      <c r="EH815" s="25"/>
      <c r="EI815" s="25"/>
      <c r="EJ815" s="25"/>
      <c r="EK815" s="25"/>
      <c r="EL815" s="25"/>
      <c r="EM815" s="25"/>
      <c r="EN815" s="25"/>
      <c r="EO815" s="25"/>
      <c r="EP815" s="25"/>
      <c r="EQ815" s="25"/>
      <c r="ER815" s="25"/>
      <c r="ES815" s="25"/>
      <c r="ET815" s="25"/>
      <c r="EU815" s="25"/>
      <c r="EV815" s="25"/>
      <c r="EW815" s="25"/>
      <c r="EX815" s="25"/>
      <c r="EY815" s="25"/>
      <c r="EZ815" s="25"/>
      <c r="FA815" s="25"/>
      <c r="FB815" s="25"/>
      <c r="FC815" s="25"/>
      <c r="FD815" s="25"/>
      <c r="FE815" s="25"/>
      <c r="FF815" s="25"/>
      <c r="FG815" s="25"/>
      <c r="FH815" s="25"/>
      <c r="FI815" s="25"/>
      <c r="FJ815" s="25"/>
      <c r="FK815" s="25"/>
    </row>
    <row r="816" spans="1:167" ht="12.75" customHeight="1" x14ac:dyDescent="0.15">
      <c r="A816" s="25"/>
      <c r="B816" s="25"/>
      <c r="C816" s="25"/>
      <c r="D816" s="25"/>
      <c r="E816" s="25"/>
      <c r="F816" s="56"/>
      <c r="G816" s="56"/>
      <c r="H816" s="56"/>
      <c r="I816" s="56"/>
      <c r="J816" s="6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  <c r="DV816" s="25"/>
      <c r="DW816" s="25"/>
      <c r="DX816" s="25"/>
      <c r="DY816" s="25"/>
      <c r="DZ816" s="25"/>
      <c r="EA816" s="25"/>
      <c r="EB816" s="25"/>
      <c r="EC816" s="25"/>
      <c r="ED816" s="25"/>
      <c r="EE816" s="25"/>
      <c r="EF816" s="25"/>
      <c r="EG816" s="25"/>
      <c r="EH816" s="25"/>
      <c r="EI816" s="25"/>
      <c r="EJ816" s="25"/>
      <c r="EK816" s="25"/>
      <c r="EL816" s="25"/>
      <c r="EM816" s="25"/>
      <c r="EN816" s="25"/>
      <c r="EO816" s="25"/>
      <c r="EP816" s="25"/>
      <c r="EQ816" s="25"/>
      <c r="ER816" s="25"/>
      <c r="ES816" s="25"/>
      <c r="ET816" s="25"/>
      <c r="EU816" s="25"/>
      <c r="EV816" s="25"/>
      <c r="EW816" s="25"/>
      <c r="EX816" s="25"/>
      <c r="EY816" s="25"/>
      <c r="EZ816" s="25"/>
      <c r="FA816" s="25"/>
      <c r="FB816" s="25"/>
      <c r="FC816" s="25"/>
      <c r="FD816" s="25"/>
      <c r="FE816" s="25"/>
      <c r="FF816" s="25"/>
      <c r="FG816" s="25"/>
      <c r="FH816" s="25"/>
      <c r="FI816" s="25"/>
      <c r="FJ816" s="25"/>
      <c r="FK816" s="25"/>
    </row>
    <row r="817" spans="1:167" ht="12.75" customHeight="1" x14ac:dyDescent="0.15">
      <c r="A817" s="25"/>
      <c r="B817" s="25"/>
      <c r="C817" s="25"/>
      <c r="D817" s="25"/>
      <c r="E817" s="25"/>
      <c r="F817" s="56"/>
      <c r="G817" s="56"/>
      <c r="H817" s="56"/>
      <c r="I817" s="56"/>
      <c r="J817" s="6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  <c r="CI817" s="25"/>
      <c r="CJ817" s="25"/>
      <c r="CK817" s="25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5"/>
      <c r="DA817" s="25"/>
      <c r="DB817" s="25"/>
      <c r="DC817" s="25"/>
      <c r="DD817" s="25"/>
      <c r="DE817" s="25"/>
      <c r="DF817" s="25"/>
      <c r="DG817" s="25"/>
      <c r="DH817" s="25"/>
      <c r="DI817" s="25"/>
      <c r="DJ817" s="25"/>
      <c r="DK817" s="25"/>
      <c r="DL817" s="25"/>
      <c r="DM817" s="25"/>
      <c r="DN817" s="25"/>
      <c r="DO817" s="25"/>
      <c r="DP817" s="25"/>
      <c r="DQ817" s="25"/>
      <c r="DR817" s="25"/>
      <c r="DS817" s="25"/>
      <c r="DT817" s="25"/>
      <c r="DU817" s="25"/>
      <c r="DV817" s="25"/>
      <c r="DW817" s="25"/>
      <c r="DX817" s="25"/>
      <c r="DY817" s="25"/>
      <c r="DZ817" s="25"/>
      <c r="EA817" s="25"/>
      <c r="EB817" s="25"/>
      <c r="EC817" s="25"/>
      <c r="ED817" s="25"/>
      <c r="EE817" s="25"/>
      <c r="EF817" s="25"/>
      <c r="EG817" s="25"/>
      <c r="EH817" s="25"/>
      <c r="EI817" s="25"/>
      <c r="EJ817" s="25"/>
      <c r="EK817" s="25"/>
      <c r="EL817" s="25"/>
      <c r="EM817" s="25"/>
      <c r="EN817" s="25"/>
      <c r="EO817" s="25"/>
      <c r="EP817" s="25"/>
      <c r="EQ817" s="25"/>
      <c r="ER817" s="25"/>
      <c r="ES817" s="25"/>
      <c r="ET817" s="25"/>
      <c r="EU817" s="25"/>
      <c r="EV817" s="25"/>
      <c r="EW817" s="25"/>
      <c r="EX817" s="25"/>
      <c r="EY817" s="25"/>
      <c r="EZ817" s="25"/>
      <c r="FA817" s="25"/>
      <c r="FB817" s="25"/>
      <c r="FC817" s="25"/>
      <c r="FD817" s="25"/>
      <c r="FE817" s="25"/>
      <c r="FF817" s="25"/>
      <c r="FG817" s="25"/>
      <c r="FH817" s="25"/>
      <c r="FI817" s="25"/>
      <c r="FJ817" s="25"/>
      <c r="FK817" s="25"/>
    </row>
    <row r="818" spans="1:167" ht="12.75" customHeight="1" x14ac:dyDescent="0.15">
      <c r="A818" s="25"/>
      <c r="B818" s="25"/>
      <c r="C818" s="25"/>
      <c r="D818" s="25"/>
      <c r="E818" s="25"/>
      <c r="F818" s="56"/>
      <c r="G818" s="56"/>
      <c r="H818" s="56"/>
      <c r="I818" s="56"/>
      <c r="J818" s="6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  <c r="DH818" s="25"/>
      <c r="DI818" s="25"/>
      <c r="DJ818" s="25"/>
      <c r="DK818" s="25"/>
      <c r="DL818" s="25"/>
      <c r="DM818" s="25"/>
      <c r="DN818" s="25"/>
      <c r="DO818" s="25"/>
      <c r="DP818" s="25"/>
      <c r="DQ818" s="25"/>
      <c r="DR818" s="25"/>
      <c r="DS818" s="25"/>
      <c r="DT818" s="25"/>
      <c r="DU818" s="25"/>
      <c r="DV818" s="25"/>
      <c r="DW818" s="25"/>
      <c r="DX818" s="25"/>
      <c r="DY818" s="25"/>
      <c r="DZ818" s="25"/>
      <c r="EA818" s="25"/>
      <c r="EB818" s="25"/>
      <c r="EC818" s="25"/>
      <c r="ED818" s="25"/>
      <c r="EE818" s="25"/>
      <c r="EF818" s="25"/>
      <c r="EG818" s="25"/>
      <c r="EH818" s="25"/>
      <c r="EI818" s="25"/>
      <c r="EJ818" s="25"/>
      <c r="EK818" s="25"/>
      <c r="EL818" s="25"/>
      <c r="EM818" s="25"/>
      <c r="EN818" s="25"/>
      <c r="EO818" s="25"/>
      <c r="EP818" s="25"/>
      <c r="EQ818" s="25"/>
      <c r="ER818" s="25"/>
      <c r="ES818" s="25"/>
      <c r="ET818" s="25"/>
      <c r="EU818" s="25"/>
      <c r="EV818" s="25"/>
      <c r="EW818" s="25"/>
      <c r="EX818" s="25"/>
      <c r="EY818" s="25"/>
      <c r="EZ818" s="25"/>
      <c r="FA818" s="25"/>
      <c r="FB818" s="25"/>
      <c r="FC818" s="25"/>
      <c r="FD818" s="25"/>
      <c r="FE818" s="25"/>
      <c r="FF818" s="25"/>
      <c r="FG818" s="25"/>
      <c r="FH818" s="25"/>
      <c r="FI818" s="25"/>
      <c r="FJ818" s="25"/>
      <c r="FK818" s="25"/>
    </row>
    <row r="819" spans="1:167" ht="12.75" customHeight="1" x14ac:dyDescent="0.15">
      <c r="A819" s="25"/>
      <c r="B819" s="25"/>
      <c r="C819" s="25"/>
      <c r="D819" s="25"/>
      <c r="E819" s="25"/>
      <c r="F819" s="56"/>
      <c r="G819" s="56"/>
      <c r="H819" s="56"/>
      <c r="I819" s="56"/>
      <c r="J819" s="6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  <c r="DK819" s="25"/>
      <c r="DL819" s="25"/>
      <c r="DM819" s="25"/>
      <c r="DN819" s="25"/>
      <c r="DO819" s="25"/>
      <c r="DP819" s="25"/>
      <c r="DQ819" s="25"/>
      <c r="DR819" s="25"/>
      <c r="DS819" s="25"/>
      <c r="DT819" s="25"/>
      <c r="DU819" s="25"/>
      <c r="DV819" s="25"/>
      <c r="DW819" s="25"/>
      <c r="DX819" s="25"/>
      <c r="DY819" s="25"/>
      <c r="DZ819" s="25"/>
      <c r="EA819" s="25"/>
      <c r="EB819" s="25"/>
      <c r="EC819" s="25"/>
      <c r="ED819" s="25"/>
      <c r="EE819" s="25"/>
      <c r="EF819" s="25"/>
      <c r="EG819" s="25"/>
      <c r="EH819" s="25"/>
      <c r="EI819" s="25"/>
      <c r="EJ819" s="25"/>
      <c r="EK819" s="25"/>
      <c r="EL819" s="25"/>
      <c r="EM819" s="25"/>
      <c r="EN819" s="25"/>
      <c r="EO819" s="25"/>
      <c r="EP819" s="25"/>
      <c r="EQ819" s="25"/>
      <c r="ER819" s="25"/>
      <c r="ES819" s="25"/>
      <c r="ET819" s="25"/>
      <c r="EU819" s="25"/>
      <c r="EV819" s="25"/>
      <c r="EW819" s="25"/>
      <c r="EX819" s="25"/>
      <c r="EY819" s="25"/>
      <c r="EZ819" s="25"/>
      <c r="FA819" s="25"/>
      <c r="FB819" s="25"/>
      <c r="FC819" s="25"/>
      <c r="FD819" s="25"/>
      <c r="FE819" s="25"/>
      <c r="FF819" s="25"/>
      <c r="FG819" s="25"/>
      <c r="FH819" s="25"/>
      <c r="FI819" s="25"/>
      <c r="FJ819" s="25"/>
      <c r="FK819" s="25"/>
    </row>
    <row r="820" spans="1:167" ht="12.75" customHeight="1" x14ac:dyDescent="0.15">
      <c r="A820" s="25"/>
      <c r="B820" s="25"/>
      <c r="C820" s="25"/>
      <c r="D820" s="25"/>
      <c r="E820" s="25"/>
      <c r="F820" s="56"/>
      <c r="G820" s="56"/>
      <c r="H820" s="56"/>
      <c r="I820" s="56"/>
      <c r="J820" s="6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  <c r="CI820" s="25"/>
      <c r="CJ820" s="25"/>
      <c r="CK820" s="25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  <c r="DH820" s="25"/>
      <c r="DI820" s="25"/>
      <c r="DJ820" s="25"/>
      <c r="DK820" s="25"/>
      <c r="DL820" s="25"/>
      <c r="DM820" s="25"/>
      <c r="DN820" s="25"/>
      <c r="DO820" s="25"/>
      <c r="DP820" s="25"/>
      <c r="DQ820" s="25"/>
      <c r="DR820" s="25"/>
      <c r="DS820" s="25"/>
      <c r="DT820" s="25"/>
      <c r="DU820" s="25"/>
      <c r="DV820" s="25"/>
      <c r="DW820" s="25"/>
      <c r="DX820" s="25"/>
      <c r="DY820" s="25"/>
      <c r="DZ820" s="25"/>
      <c r="EA820" s="25"/>
      <c r="EB820" s="25"/>
      <c r="EC820" s="25"/>
      <c r="ED820" s="25"/>
      <c r="EE820" s="25"/>
      <c r="EF820" s="25"/>
      <c r="EG820" s="25"/>
      <c r="EH820" s="25"/>
      <c r="EI820" s="25"/>
      <c r="EJ820" s="25"/>
      <c r="EK820" s="25"/>
      <c r="EL820" s="25"/>
      <c r="EM820" s="25"/>
      <c r="EN820" s="25"/>
      <c r="EO820" s="25"/>
      <c r="EP820" s="25"/>
      <c r="EQ820" s="25"/>
      <c r="ER820" s="25"/>
      <c r="ES820" s="25"/>
      <c r="ET820" s="25"/>
      <c r="EU820" s="25"/>
      <c r="EV820" s="25"/>
      <c r="EW820" s="25"/>
      <c r="EX820" s="25"/>
      <c r="EY820" s="25"/>
      <c r="EZ820" s="25"/>
      <c r="FA820" s="25"/>
      <c r="FB820" s="25"/>
      <c r="FC820" s="25"/>
      <c r="FD820" s="25"/>
      <c r="FE820" s="25"/>
      <c r="FF820" s="25"/>
      <c r="FG820" s="25"/>
      <c r="FH820" s="25"/>
      <c r="FI820" s="25"/>
      <c r="FJ820" s="25"/>
      <c r="FK820" s="25"/>
    </row>
    <row r="821" spans="1:167" ht="12.75" customHeight="1" x14ac:dyDescent="0.15">
      <c r="A821" s="25"/>
      <c r="B821" s="25"/>
      <c r="C821" s="25"/>
      <c r="D821" s="25"/>
      <c r="E821" s="25"/>
      <c r="F821" s="56"/>
      <c r="G821" s="56"/>
      <c r="H821" s="56"/>
      <c r="I821" s="56"/>
      <c r="J821" s="6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  <c r="CG821" s="25"/>
      <c r="CH821" s="25"/>
      <c r="CI821" s="25"/>
      <c r="CJ821" s="25"/>
      <c r="CK821" s="25"/>
      <c r="CL821" s="25"/>
      <c r="CM821" s="25"/>
      <c r="CN821" s="25"/>
      <c r="CO821" s="25"/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5"/>
      <c r="DA821" s="25"/>
      <c r="DB821" s="25"/>
      <c r="DC821" s="25"/>
      <c r="DD821" s="25"/>
      <c r="DE821" s="25"/>
      <c r="DF821" s="25"/>
      <c r="DG821" s="25"/>
      <c r="DH821" s="25"/>
      <c r="DI821" s="25"/>
      <c r="DJ821" s="25"/>
      <c r="DK821" s="25"/>
      <c r="DL821" s="25"/>
      <c r="DM821" s="25"/>
      <c r="DN821" s="25"/>
      <c r="DO821" s="25"/>
      <c r="DP821" s="25"/>
      <c r="DQ821" s="25"/>
      <c r="DR821" s="25"/>
      <c r="DS821" s="25"/>
      <c r="DT821" s="25"/>
      <c r="DU821" s="25"/>
      <c r="DV821" s="25"/>
      <c r="DW821" s="25"/>
      <c r="DX821" s="25"/>
      <c r="DY821" s="25"/>
      <c r="DZ821" s="25"/>
      <c r="EA821" s="25"/>
      <c r="EB821" s="25"/>
      <c r="EC821" s="25"/>
      <c r="ED821" s="25"/>
      <c r="EE821" s="25"/>
      <c r="EF821" s="25"/>
      <c r="EG821" s="25"/>
      <c r="EH821" s="25"/>
      <c r="EI821" s="25"/>
      <c r="EJ821" s="25"/>
      <c r="EK821" s="25"/>
      <c r="EL821" s="25"/>
      <c r="EM821" s="25"/>
      <c r="EN821" s="25"/>
      <c r="EO821" s="25"/>
      <c r="EP821" s="25"/>
      <c r="EQ821" s="25"/>
      <c r="ER821" s="25"/>
      <c r="ES821" s="25"/>
      <c r="ET821" s="25"/>
      <c r="EU821" s="25"/>
      <c r="EV821" s="25"/>
      <c r="EW821" s="25"/>
      <c r="EX821" s="25"/>
      <c r="EY821" s="25"/>
      <c r="EZ821" s="25"/>
      <c r="FA821" s="25"/>
      <c r="FB821" s="25"/>
      <c r="FC821" s="25"/>
      <c r="FD821" s="25"/>
      <c r="FE821" s="25"/>
      <c r="FF821" s="25"/>
      <c r="FG821" s="25"/>
      <c r="FH821" s="25"/>
      <c r="FI821" s="25"/>
      <c r="FJ821" s="25"/>
      <c r="FK821" s="25"/>
    </row>
    <row r="822" spans="1:167" ht="12.75" customHeight="1" x14ac:dyDescent="0.15">
      <c r="A822" s="25"/>
      <c r="B822" s="25"/>
      <c r="C822" s="25"/>
      <c r="D822" s="25"/>
      <c r="E822" s="25"/>
      <c r="F822" s="56"/>
      <c r="G822" s="56"/>
      <c r="H822" s="56"/>
      <c r="I822" s="56"/>
      <c r="J822" s="6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  <c r="CI822" s="25"/>
      <c r="CJ822" s="25"/>
      <c r="CK822" s="25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  <c r="DH822" s="25"/>
      <c r="DI822" s="25"/>
      <c r="DJ822" s="25"/>
      <c r="DK822" s="25"/>
      <c r="DL822" s="25"/>
      <c r="DM822" s="25"/>
      <c r="DN822" s="25"/>
      <c r="DO822" s="25"/>
      <c r="DP822" s="25"/>
      <c r="DQ822" s="25"/>
      <c r="DR822" s="25"/>
      <c r="DS822" s="25"/>
      <c r="DT822" s="25"/>
      <c r="DU822" s="25"/>
      <c r="DV822" s="25"/>
      <c r="DW822" s="25"/>
      <c r="DX822" s="25"/>
      <c r="DY822" s="25"/>
      <c r="DZ822" s="25"/>
      <c r="EA822" s="25"/>
      <c r="EB822" s="25"/>
      <c r="EC822" s="25"/>
      <c r="ED822" s="25"/>
      <c r="EE822" s="25"/>
      <c r="EF822" s="25"/>
      <c r="EG822" s="25"/>
      <c r="EH822" s="25"/>
      <c r="EI822" s="25"/>
      <c r="EJ822" s="25"/>
      <c r="EK822" s="25"/>
      <c r="EL822" s="25"/>
      <c r="EM822" s="25"/>
      <c r="EN822" s="25"/>
      <c r="EO822" s="25"/>
      <c r="EP822" s="25"/>
      <c r="EQ822" s="25"/>
      <c r="ER822" s="25"/>
      <c r="ES822" s="25"/>
      <c r="ET822" s="25"/>
      <c r="EU822" s="25"/>
      <c r="EV822" s="25"/>
      <c r="EW822" s="25"/>
      <c r="EX822" s="25"/>
      <c r="EY822" s="25"/>
      <c r="EZ822" s="25"/>
      <c r="FA822" s="25"/>
      <c r="FB822" s="25"/>
      <c r="FC822" s="25"/>
      <c r="FD822" s="25"/>
      <c r="FE822" s="25"/>
      <c r="FF822" s="25"/>
      <c r="FG822" s="25"/>
      <c r="FH822" s="25"/>
      <c r="FI822" s="25"/>
      <c r="FJ822" s="25"/>
      <c r="FK822" s="25"/>
    </row>
    <row r="823" spans="1:167" ht="12.75" customHeight="1" x14ac:dyDescent="0.15">
      <c r="A823" s="25"/>
      <c r="B823" s="25"/>
      <c r="C823" s="25"/>
      <c r="D823" s="25"/>
      <c r="E823" s="25"/>
      <c r="F823" s="56"/>
      <c r="G823" s="56"/>
      <c r="H823" s="56"/>
      <c r="I823" s="56"/>
      <c r="J823" s="6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  <c r="CI823" s="25"/>
      <c r="CJ823" s="25"/>
      <c r="CK823" s="25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  <c r="DH823" s="25"/>
      <c r="DI823" s="25"/>
      <c r="DJ823" s="25"/>
      <c r="DK823" s="25"/>
      <c r="DL823" s="25"/>
      <c r="DM823" s="25"/>
      <c r="DN823" s="25"/>
      <c r="DO823" s="25"/>
      <c r="DP823" s="25"/>
      <c r="DQ823" s="25"/>
      <c r="DR823" s="25"/>
      <c r="DS823" s="25"/>
      <c r="DT823" s="25"/>
      <c r="DU823" s="25"/>
      <c r="DV823" s="25"/>
      <c r="DW823" s="25"/>
      <c r="DX823" s="25"/>
      <c r="DY823" s="25"/>
      <c r="DZ823" s="25"/>
      <c r="EA823" s="25"/>
      <c r="EB823" s="25"/>
      <c r="EC823" s="25"/>
      <c r="ED823" s="25"/>
      <c r="EE823" s="25"/>
      <c r="EF823" s="25"/>
      <c r="EG823" s="25"/>
      <c r="EH823" s="25"/>
      <c r="EI823" s="25"/>
      <c r="EJ823" s="25"/>
      <c r="EK823" s="25"/>
      <c r="EL823" s="25"/>
      <c r="EM823" s="25"/>
      <c r="EN823" s="25"/>
      <c r="EO823" s="25"/>
      <c r="EP823" s="25"/>
      <c r="EQ823" s="25"/>
      <c r="ER823" s="25"/>
      <c r="ES823" s="25"/>
      <c r="ET823" s="25"/>
      <c r="EU823" s="25"/>
      <c r="EV823" s="25"/>
      <c r="EW823" s="25"/>
      <c r="EX823" s="25"/>
      <c r="EY823" s="25"/>
      <c r="EZ823" s="25"/>
      <c r="FA823" s="25"/>
      <c r="FB823" s="25"/>
      <c r="FC823" s="25"/>
      <c r="FD823" s="25"/>
      <c r="FE823" s="25"/>
      <c r="FF823" s="25"/>
      <c r="FG823" s="25"/>
      <c r="FH823" s="25"/>
      <c r="FI823" s="25"/>
      <c r="FJ823" s="25"/>
      <c r="FK823" s="25"/>
    </row>
    <row r="824" spans="1:167" ht="12.75" customHeight="1" x14ac:dyDescent="0.15">
      <c r="A824" s="25"/>
      <c r="B824" s="25"/>
      <c r="C824" s="25"/>
      <c r="D824" s="25"/>
      <c r="E824" s="25"/>
      <c r="F824" s="56"/>
      <c r="G824" s="56"/>
      <c r="H824" s="56"/>
      <c r="I824" s="56"/>
      <c r="J824" s="6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  <c r="CI824" s="25"/>
      <c r="CJ824" s="25"/>
      <c r="CK824" s="25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  <c r="DH824" s="25"/>
      <c r="DI824" s="25"/>
      <c r="DJ824" s="25"/>
      <c r="DK824" s="25"/>
      <c r="DL824" s="25"/>
      <c r="DM824" s="25"/>
      <c r="DN824" s="25"/>
      <c r="DO824" s="25"/>
      <c r="DP824" s="25"/>
      <c r="DQ824" s="25"/>
      <c r="DR824" s="25"/>
      <c r="DS824" s="25"/>
      <c r="DT824" s="25"/>
      <c r="DU824" s="25"/>
      <c r="DV824" s="25"/>
      <c r="DW824" s="25"/>
      <c r="DX824" s="25"/>
      <c r="DY824" s="25"/>
      <c r="DZ824" s="25"/>
      <c r="EA824" s="25"/>
      <c r="EB824" s="25"/>
      <c r="EC824" s="25"/>
      <c r="ED824" s="25"/>
      <c r="EE824" s="25"/>
      <c r="EF824" s="25"/>
      <c r="EG824" s="25"/>
      <c r="EH824" s="25"/>
      <c r="EI824" s="25"/>
      <c r="EJ824" s="25"/>
      <c r="EK824" s="25"/>
      <c r="EL824" s="25"/>
      <c r="EM824" s="25"/>
      <c r="EN824" s="25"/>
      <c r="EO824" s="25"/>
      <c r="EP824" s="25"/>
      <c r="EQ824" s="25"/>
      <c r="ER824" s="25"/>
      <c r="ES824" s="25"/>
      <c r="ET824" s="25"/>
      <c r="EU824" s="25"/>
      <c r="EV824" s="25"/>
      <c r="EW824" s="25"/>
      <c r="EX824" s="25"/>
      <c r="EY824" s="25"/>
      <c r="EZ824" s="25"/>
      <c r="FA824" s="25"/>
      <c r="FB824" s="25"/>
      <c r="FC824" s="25"/>
      <c r="FD824" s="25"/>
      <c r="FE824" s="25"/>
      <c r="FF824" s="25"/>
      <c r="FG824" s="25"/>
      <c r="FH824" s="25"/>
      <c r="FI824" s="25"/>
      <c r="FJ824" s="25"/>
      <c r="FK824" s="25"/>
    </row>
    <row r="825" spans="1:167" ht="12.75" customHeight="1" x14ac:dyDescent="0.15">
      <c r="A825" s="25"/>
      <c r="B825" s="25"/>
      <c r="C825" s="25"/>
      <c r="D825" s="25"/>
      <c r="E825" s="25"/>
      <c r="F825" s="56"/>
      <c r="G825" s="56"/>
      <c r="H825" s="56"/>
      <c r="I825" s="56"/>
      <c r="J825" s="6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  <c r="CG825" s="25"/>
      <c r="CH825" s="25"/>
      <c r="CI825" s="25"/>
      <c r="CJ825" s="25"/>
      <c r="CK825" s="25"/>
      <c r="CL825" s="25"/>
      <c r="CM825" s="25"/>
      <c r="CN825" s="25"/>
      <c r="CO825" s="25"/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5"/>
      <c r="DA825" s="25"/>
      <c r="DB825" s="25"/>
      <c r="DC825" s="25"/>
      <c r="DD825" s="25"/>
      <c r="DE825" s="25"/>
      <c r="DF825" s="25"/>
      <c r="DG825" s="25"/>
      <c r="DH825" s="25"/>
      <c r="DI825" s="25"/>
      <c r="DJ825" s="25"/>
      <c r="DK825" s="25"/>
      <c r="DL825" s="25"/>
      <c r="DM825" s="25"/>
      <c r="DN825" s="25"/>
      <c r="DO825" s="25"/>
      <c r="DP825" s="25"/>
      <c r="DQ825" s="25"/>
      <c r="DR825" s="25"/>
      <c r="DS825" s="25"/>
      <c r="DT825" s="25"/>
      <c r="DU825" s="25"/>
      <c r="DV825" s="25"/>
      <c r="DW825" s="25"/>
      <c r="DX825" s="25"/>
      <c r="DY825" s="25"/>
      <c r="DZ825" s="25"/>
      <c r="EA825" s="25"/>
      <c r="EB825" s="25"/>
      <c r="EC825" s="25"/>
      <c r="ED825" s="25"/>
      <c r="EE825" s="25"/>
      <c r="EF825" s="25"/>
      <c r="EG825" s="25"/>
      <c r="EH825" s="25"/>
      <c r="EI825" s="25"/>
      <c r="EJ825" s="25"/>
      <c r="EK825" s="25"/>
      <c r="EL825" s="25"/>
      <c r="EM825" s="25"/>
      <c r="EN825" s="25"/>
      <c r="EO825" s="25"/>
      <c r="EP825" s="25"/>
      <c r="EQ825" s="25"/>
      <c r="ER825" s="25"/>
      <c r="ES825" s="25"/>
      <c r="ET825" s="25"/>
      <c r="EU825" s="25"/>
      <c r="EV825" s="25"/>
      <c r="EW825" s="25"/>
      <c r="EX825" s="25"/>
      <c r="EY825" s="25"/>
      <c r="EZ825" s="25"/>
      <c r="FA825" s="25"/>
      <c r="FB825" s="25"/>
      <c r="FC825" s="25"/>
      <c r="FD825" s="25"/>
      <c r="FE825" s="25"/>
      <c r="FF825" s="25"/>
      <c r="FG825" s="25"/>
      <c r="FH825" s="25"/>
      <c r="FI825" s="25"/>
      <c r="FJ825" s="25"/>
      <c r="FK825" s="25"/>
    </row>
    <row r="826" spans="1:167" ht="12.75" customHeight="1" x14ac:dyDescent="0.15">
      <c r="A826" s="25"/>
      <c r="B826" s="25"/>
      <c r="C826" s="25"/>
      <c r="D826" s="25"/>
      <c r="E826" s="25"/>
      <c r="F826" s="56"/>
      <c r="G826" s="56"/>
      <c r="H826" s="56"/>
      <c r="I826" s="56"/>
      <c r="J826" s="6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  <c r="CI826" s="25"/>
      <c r="CJ826" s="25"/>
      <c r="CK826" s="25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  <c r="DH826" s="25"/>
      <c r="DI826" s="25"/>
      <c r="DJ826" s="25"/>
      <c r="DK826" s="25"/>
      <c r="DL826" s="25"/>
      <c r="DM826" s="25"/>
      <c r="DN826" s="25"/>
      <c r="DO826" s="25"/>
      <c r="DP826" s="25"/>
      <c r="DQ826" s="25"/>
      <c r="DR826" s="25"/>
      <c r="DS826" s="25"/>
      <c r="DT826" s="25"/>
      <c r="DU826" s="25"/>
      <c r="DV826" s="25"/>
      <c r="DW826" s="25"/>
      <c r="DX826" s="25"/>
      <c r="DY826" s="25"/>
      <c r="DZ826" s="25"/>
      <c r="EA826" s="25"/>
      <c r="EB826" s="25"/>
      <c r="EC826" s="25"/>
      <c r="ED826" s="25"/>
      <c r="EE826" s="25"/>
      <c r="EF826" s="25"/>
      <c r="EG826" s="25"/>
      <c r="EH826" s="25"/>
      <c r="EI826" s="25"/>
      <c r="EJ826" s="25"/>
      <c r="EK826" s="25"/>
      <c r="EL826" s="25"/>
      <c r="EM826" s="25"/>
      <c r="EN826" s="25"/>
      <c r="EO826" s="25"/>
      <c r="EP826" s="25"/>
      <c r="EQ826" s="25"/>
      <c r="ER826" s="25"/>
      <c r="ES826" s="25"/>
      <c r="ET826" s="25"/>
      <c r="EU826" s="25"/>
      <c r="EV826" s="25"/>
      <c r="EW826" s="25"/>
      <c r="EX826" s="25"/>
      <c r="EY826" s="25"/>
      <c r="EZ826" s="25"/>
      <c r="FA826" s="25"/>
      <c r="FB826" s="25"/>
      <c r="FC826" s="25"/>
      <c r="FD826" s="25"/>
      <c r="FE826" s="25"/>
      <c r="FF826" s="25"/>
      <c r="FG826" s="25"/>
      <c r="FH826" s="25"/>
      <c r="FI826" s="25"/>
      <c r="FJ826" s="25"/>
      <c r="FK826" s="25"/>
    </row>
    <row r="827" spans="1:167" ht="12.75" customHeight="1" x14ac:dyDescent="0.15">
      <c r="A827" s="25"/>
      <c r="B827" s="25"/>
      <c r="C827" s="25"/>
      <c r="D827" s="25"/>
      <c r="E827" s="25"/>
      <c r="F827" s="56"/>
      <c r="G827" s="56"/>
      <c r="H827" s="56"/>
      <c r="I827" s="56"/>
      <c r="J827" s="6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  <c r="CG827" s="25"/>
      <c r="CH827" s="25"/>
      <c r="CI827" s="25"/>
      <c r="CJ827" s="25"/>
      <c r="CK827" s="25"/>
      <c r="CL827" s="25"/>
      <c r="CM827" s="25"/>
      <c r="CN827" s="25"/>
      <c r="CO827" s="25"/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5"/>
      <c r="DA827" s="25"/>
      <c r="DB827" s="25"/>
      <c r="DC827" s="25"/>
      <c r="DD827" s="25"/>
      <c r="DE827" s="25"/>
      <c r="DF827" s="25"/>
      <c r="DG827" s="25"/>
      <c r="DH827" s="25"/>
      <c r="DI827" s="25"/>
      <c r="DJ827" s="25"/>
      <c r="DK827" s="25"/>
      <c r="DL827" s="25"/>
      <c r="DM827" s="25"/>
      <c r="DN827" s="25"/>
      <c r="DO827" s="25"/>
      <c r="DP827" s="25"/>
      <c r="DQ827" s="25"/>
      <c r="DR827" s="25"/>
      <c r="DS827" s="25"/>
      <c r="DT827" s="25"/>
      <c r="DU827" s="25"/>
      <c r="DV827" s="25"/>
      <c r="DW827" s="25"/>
      <c r="DX827" s="25"/>
      <c r="DY827" s="25"/>
      <c r="DZ827" s="25"/>
      <c r="EA827" s="25"/>
      <c r="EB827" s="25"/>
      <c r="EC827" s="25"/>
      <c r="ED827" s="25"/>
      <c r="EE827" s="25"/>
      <c r="EF827" s="25"/>
      <c r="EG827" s="25"/>
      <c r="EH827" s="25"/>
      <c r="EI827" s="25"/>
      <c r="EJ827" s="25"/>
      <c r="EK827" s="25"/>
      <c r="EL827" s="25"/>
      <c r="EM827" s="25"/>
      <c r="EN827" s="25"/>
      <c r="EO827" s="25"/>
      <c r="EP827" s="25"/>
      <c r="EQ827" s="25"/>
      <c r="ER827" s="25"/>
      <c r="ES827" s="25"/>
      <c r="ET827" s="25"/>
      <c r="EU827" s="25"/>
      <c r="EV827" s="25"/>
      <c r="EW827" s="25"/>
      <c r="EX827" s="25"/>
      <c r="EY827" s="25"/>
      <c r="EZ827" s="25"/>
      <c r="FA827" s="25"/>
      <c r="FB827" s="25"/>
      <c r="FC827" s="25"/>
      <c r="FD827" s="25"/>
      <c r="FE827" s="25"/>
      <c r="FF827" s="25"/>
      <c r="FG827" s="25"/>
      <c r="FH827" s="25"/>
      <c r="FI827" s="25"/>
      <c r="FJ827" s="25"/>
      <c r="FK827" s="25"/>
    </row>
    <row r="828" spans="1:167" ht="12.75" customHeight="1" x14ac:dyDescent="0.15">
      <c r="A828" s="25"/>
      <c r="B828" s="25"/>
      <c r="C828" s="25"/>
      <c r="D828" s="25"/>
      <c r="E828" s="25"/>
      <c r="F828" s="56"/>
      <c r="G828" s="56"/>
      <c r="H828" s="56"/>
      <c r="I828" s="56"/>
      <c r="J828" s="6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  <c r="CI828" s="25"/>
      <c r="CJ828" s="25"/>
      <c r="CK828" s="25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  <c r="DH828" s="25"/>
      <c r="DI828" s="25"/>
      <c r="DJ828" s="25"/>
      <c r="DK828" s="25"/>
      <c r="DL828" s="25"/>
      <c r="DM828" s="25"/>
      <c r="DN828" s="25"/>
      <c r="DO828" s="25"/>
      <c r="DP828" s="25"/>
      <c r="DQ828" s="25"/>
      <c r="DR828" s="25"/>
      <c r="DS828" s="25"/>
      <c r="DT828" s="25"/>
      <c r="DU828" s="25"/>
      <c r="DV828" s="25"/>
      <c r="DW828" s="25"/>
      <c r="DX828" s="25"/>
      <c r="DY828" s="25"/>
      <c r="DZ828" s="25"/>
      <c r="EA828" s="25"/>
      <c r="EB828" s="25"/>
      <c r="EC828" s="25"/>
      <c r="ED828" s="25"/>
      <c r="EE828" s="25"/>
      <c r="EF828" s="25"/>
      <c r="EG828" s="25"/>
      <c r="EH828" s="25"/>
      <c r="EI828" s="25"/>
      <c r="EJ828" s="25"/>
      <c r="EK828" s="25"/>
      <c r="EL828" s="25"/>
      <c r="EM828" s="25"/>
      <c r="EN828" s="25"/>
      <c r="EO828" s="25"/>
      <c r="EP828" s="25"/>
      <c r="EQ828" s="25"/>
      <c r="ER828" s="25"/>
      <c r="ES828" s="25"/>
      <c r="ET828" s="25"/>
      <c r="EU828" s="25"/>
      <c r="EV828" s="25"/>
      <c r="EW828" s="25"/>
      <c r="EX828" s="25"/>
      <c r="EY828" s="25"/>
      <c r="EZ828" s="25"/>
      <c r="FA828" s="25"/>
      <c r="FB828" s="25"/>
      <c r="FC828" s="25"/>
      <c r="FD828" s="25"/>
      <c r="FE828" s="25"/>
      <c r="FF828" s="25"/>
      <c r="FG828" s="25"/>
      <c r="FH828" s="25"/>
      <c r="FI828" s="25"/>
      <c r="FJ828" s="25"/>
      <c r="FK828" s="25"/>
    </row>
    <row r="829" spans="1:167" ht="12.75" customHeight="1" x14ac:dyDescent="0.15">
      <c r="A829" s="25"/>
      <c r="B829" s="25"/>
      <c r="C829" s="25"/>
      <c r="D829" s="25"/>
      <c r="E829" s="25"/>
      <c r="F829" s="56"/>
      <c r="G829" s="56"/>
      <c r="H829" s="56"/>
      <c r="I829" s="56"/>
      <c r="J829" s="6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  <c r="CI829" s="25"/>
      <c r="CJ829" s="25"/>
      <c r="CK829" s="25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  <c r="DH829" s="25"/>
      <c r="DI829" s="25"/>
      <c r="DJ829" s="25"/>
      <c r="DK829" s="25"/>
      <c r="DL829" s="25"/>
      <c r="DM829" s="25"/>
      <c r="DN829" s="25"/>
      <c r="DO829" s="25"/>
      <c r="DP829" s="25"/>
      <c r="DQ829" s="25"/>
      <c r="DR829" s="25"/>
      <c r="DS829" s="25"/>
      <c r="DT829" s="25"/>
      <c r="DU829" s="25"/>
      <c r="DV829" s="25"/>
      <c r="DW829" s="25"/>
      <c r="DX829" s="25"/>
      <c r="DY829" s="25"/>
      <c r="DZ829" s="25"/>
      <c r="EA829" s="25"/>
      <c r="EB829" s="25"/>
      <c r="EC829" s="25"/>
      <c r="ED829" s="25"/>
      <c r="EE829" s="25"/>
      <c r="EF829" s="25"/>
      <c r="EG829" s="25"/>
      <c r="EH829" s="25"/>
      <c r="EI829" s="25"/>
      <c r="EJ829" s="25"/>
      <c r="EK829" s="25"/>
      <c r="EL829" s="25"/>
      <c r="EM829" s="25"/>
      <c r="EN829" s="25"/>
      <c r="EO829" s="25"/>
      <c r="EP829" s="25"/>
      <c r="EQ829" s="25"/>
      <c r="ER829" s="25"/>
      <c r="ES829" s="25"/>
      <c r="ET829" s="25"/>
      <c r="EU829" s="25"/>
      <c r="EV829" s="25"/>
      <c r="EW829" s="25"/>
      <c r="EX829" s="25"/>
      <c r="EY829" s="25"/>
      <c r="EZ829" s="25"/>
      <c r="FA829" s="25"/>
      <c r="FB829" s="25"/>
      <c r="FC829" s="25"/>
      <c r="FD829" s="25"/>
      <c r="FE829" s="25"/>
      <c r="FF829" s="25"/>
      <c r="FG829" s="25"/>
      <c r="FH829" s="25"/>
      <c r="FI829" s="25"/>
      <c r="FJ829" s="25"/>
      <c r="FK829" s="25"/>
    </row>
    <row r="830" spans="1:167" ht="12.75" customHeight="1" x14ac:dyDescent="0.15">
      <c r="A830" s="25"/>
      <c r="B830" s="25"/>
      <c r="C830" s="25"/>
      <c r="D830" s="25"/>
      <c r="E830" s="25"/>
      <c r="F830" s="56"/>
      <c r="G830" s="56"/>
      <c r="H830" s="56"/>
      <c r="I830" s="56"/>
      <c r="J830" s="6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  <c r="CI830" s="25"/>
      <c r="CJ830" s="25"/>
      <c r="CK830" s="25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  <c r="DH830" s="25"/>
      <c r="DI830" s="25"/>
      <c r="DJ830" s="25"/>
      <c r="DK830" s="25"/>
      <c r="DL830" s="25"/>
      <c r="DM830" s="25"/>
      <c r="DN830" s="25"/>
      <c r="DO830" s="25"/>
      <c r="DP830" s="25"/>
      <c r="DQ830" s="25"/>
      <c r="DR830" s="25"/>
      <c r="DS830" s="25"/>
      <c r="DT830" s="25"/>
      <c r="DU830" s="25"/>
      <c r="DV830" s="25"/>
      <c r="DW830" s="25"/>
      <c r="DX830" s="25"/>
      <c r="DY830" s="25"/>
      <c r="DZ830" s="25"/>
      <c r="EA830" s="25"/>
      <c r="EB830" s="25"/>
      <c r="EC830" s="25"/>
      <c r="ED830" s="25"/>
      <c r="EE830" s="25"/>
      <c r="EF830" s="25"/>
      <c r="EG830" s="25"/>
      <c r="EH830" s="25"/>
      <c r="EI830" s="25"/>
      <c r="EJ830" s="25"/>
      <c r="EK830" s="25"/>
      <c r="EL830" s="25"/>
      <c r="EM830" s="25"/>
      <c r="EN830" s="25"/>
      <c r="EO830" s="25"/>
      <c r="EP830" s="25"/>
      <c r="EQ830" s="25"/>
      <c r="ER830" s="25"/>
      <c r="ES830" s="25"/>
      <c r="ET830" s="25"/>
      <c r="EU830" s="25"/>
      <c r="EV830" s="25"/>
      <c r="EW830" s="25"/>
      <c r="EX830" s="25"/>
      <c r="EY830" s="25"/>
      <c r="EZ830" s="25"/>
      <c r="FA830" s="25"/>
      <c r="FB830" s="25"/>
      <c r="FC830" s="25"/>
      <c r="FD830" s="25"/>
      <c r="FE830" s="25"/>
      <c r="FF830" s="25"/>
      <c r="FG830" s="25"/>
      <c r="FH830" s="25"/>
      <c r="FI830" s="25"/>
      <c r="FJ830" s="25"/>
      <c r="FK830" s="25"/>
    </row>
    <row r="831" spans="1:167" ht="12.75" customHeight="1" x14ac:dyDescent="0.15">
      <c r="A831" s="25"/>
      <c r="B831" s="25"/>
      <c r="C831" s="25"/>
      <c r="D831" s="25"/>
      <c r="E831" s="25"/>
      <c r="F831" s="56"/>
      <c r="G831" s="56"/>
      <c r="H831" s="56"/>
      <c r="I831" s="56"/>
      <c r="J831" s="6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  <c r="CG831" s="25"/>
      <c r="CH831" s="25"/>
      <c r="CI831" s="25"/>
      <c r="CJ831" s="25"/>
      <c r="CK831" s="25"/>
      <c r="CL831" s="25"/>
      <c r="CM831" s="25"/>
      <c r="CN831" s="25"/>
      <c r="CO831" s="25"/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5"/>
      <c r="DA831" s="25"/>
      <c r="DB831" s="25"/>
      <c r="DC831" s="25"/>
      <c r="DD831" s="25"/>
      <c r="DE831" s="25"/>
      <c r="DF831" s="25"/>
      <c r="DG831" s="25"/>
      <c r="DH831" s="25"/>
      <c r="DI831" s="25"/>
      <c r="DJ831" s="25"/>
      <c r="DK831" s="25"/>
      <c r="DL831" s="25"/>
      <c r="DM831" s="25"/>
      <c r="DN831" s="25"/>
      <c r="DO831" s="25"/>
      <c r="DP831" s="25"/>
      <c r="DQ831" s="25"/>
      <c r="DR831" s="25"/>
      <c r="DS831" s="25"/>
      <c r="DT831" s="25"/>
      <c r="DU831" s="25"/>
      <c r="DV831" s="25"/>
      <c r="DW831" s="25"/>
      <c r="DX831" s="25"/>
      <c r="DY831" s="25"/>
      <c r="DZ831" s="25"/>
      <c r="EA831" s="25"/>
      <c r="EB831" s="25"/>
      <c r="EC831" s="25"/>
      <c r="ED831" s="25"/>
      <c r="EE831" s="25"/>
      <c r="EF831" s="25"/>
      <c r="EG831" s="25"/>
      <c r="EH831" s="25"/>
      <c r="EI831" s="25"/>
      <c r="EJ831" s="25"/>
      <c r="EK831" s="25"/>
      <c r="EL831" s="25"/>
      <c r="EM831" s="25"/>
      <c r="EN831" s="25"/>
      <c r="EO831" s="25"/>
      <c r="EP831" s="25"/>
      <c r="EQ831" s="25"/>
      <c r="ER831" s="25"/>
      <c r="ES831" s="25"/>
      <c r="ET831" s="25"/>
      <c r="EU831" s="25"/>
      <c r="EV831" s="25"/>
      <c r="EW831" s="25"/>
      <c r="EX831" s="25"/>
      <c r="EY831" s="25"/>
      <c r="EZ831" s="25"/>
      <c r="FA831" s="25"/>
      <c r="FB831" s="25"/>
      <c r="FC831" s="25"/>
      <c r="FD831" s="25"/>
      <c r="FE831" s="25"/>
      <c r="FF831" s="25"/>
      <c r="FG831" s="25"/>
      <c r="FH831" s="25"/>
      <c r="FI831" s="25"/>
      <c r="FJ831" s="25"/>
      <c r="FK831" s="25"/>
    </row>
    <row r="832" spans="1:167" ht="12.75" customHeight="1" x14ac:dyDescent="0.15">
      <c r="A832" s="25"/>
      <c r="B832" s="25"/>
      <c r="C832" s="25"/>
      <c r="D832" s="25"/>
      <c r="E832" s="25"/>
      <c r="F832" s="56"/>
      <c r="G832" s="56"/>
      <c r="H832" s="56"/>
      <c r="I832" s="56"/>
      <c r="J832" s="6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  <c r="DV832" s="25"/>
      <c r="DW832" s="25"/>
      <c r="DX832" s="25"/>
      <c r="DY832" s="25"/>
      <c r="DZ832" s="25"/>
      <c r="EA832" s="25"/>
      <c r="EB832" s="25"/>
      <c r="EC832" s="25"/>
      <c r="ED832" s="25"/>
      <c r="EE832" s="25"/>
      <c r="EF832" s="25"/>
      <c r="EG832" s="25"/>
      <c r="EH832" s="25"/>
      <c r="EI832" s="25"/>
      <c r="EJ832" s="25"/>
      <c r="EK832" s="25"/>
      <c r="EL832" s="25"/>
      <c r="EM832" s="25"/>
      <c r="EN832" s="25"/>
      <c r="EO832" s="25"/>
      <c r="EP832" s="25"/>
      <c r="EQ832" s="25"/>
      <c r="ER832" s="25"/>
      <c r="ES832" s="25"/>
      <c r="ET832" s="25"/>
      <c r="EU832" s="25"/>
      <c r="EV832" s="25"/>
      <c r="EW832" s="25"/>
      <c r="EX832" s="25"/>
      <c r="EY832" s="25"/>
      <c r="EZ832" s="25"/>
      <c r="FA832" s="25"/>
      <c r="FB832" s="25"/>
      <c r="FC832" s="25"/>
      <c r="FD832" s="25"/>
      <c r="FE832" s="25"/>
      <c r="FF832" s="25"/>
      <c r="FG832" s="25"/>
      <c r="FH832" s="25"/>
      <c r="FI832" s="25"/>
      <c r="FJ832" s="25"/>
      <c r="FK832" s="25"/>
    </row>
    <row r="833" spans="1:167" ht="12.75" customHeight="1" x14ac:dyDescent="0.15">
      <c r="A833" s="25"/>
      <c r="B833" s="25"/>
      <c r="C833" s="25"/>
      <c r="D833" s="25"/>
      <c r="E833" s="25"/>
      <c r="F833" s="56"/>
      <c r="G833" s="56"/>
      <c r="H833" s="56"/>
      <c r="I833" s="56"/>
      <c r="J833" s="6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</row>
    <row r="834" spans="1:167" ht="12.75" customHeight="1" x14ac:dyDescent="0.15">
      <c r="A834" s="25"/>
      <c r="B834" s="25"/>
      <c r="C834" s="25"/>
      <c r="D834" s="25"/>
      <c r="E834" s="25"/>
      <c r="F834" s="56"/>
      <c r="G834" s="56"/>
      <c r="H834" s="56"/>
      <c r="I834" s="56"/>
      <c r="J834" s="6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  <c r="DV834" s="25"/>
      <c r="DW834" s="25"/>
      <c r="DX834" s="25"/>
      <c r="DY834" s="25"/>
      <c r="DZ834" s="25"/>
      <c r="EA834" s="25"/>
      <c r="EB834" s="25"/>
      <c r="EC834" s="25"/>
      <c r="ED834" s="25"/>
      <c r="EE834" s="25"/>
      <c r="EF834" s="25"/>
      <c r="EG834" s="25"/>
      <c r="EH834" s="25"/>
      <c r="EI834" s="25"/>
      <c r="EJ834" s="25"/>
      <c r="EK834" s="25"/>
      <c r="EL834" s="25"/>
      <c r="EM834" s="25"/>
      <c r="EN834" s="25"/>
      <c r="EO834" s="25"/>
      <c r="EP834" s="25"/>
      <c r="EQ834" s="25"/>
      <c r="ER834" s="25"/>
      <c r="ES834" s="25"/>
      <c r="ET834" s="25"/>
      <c r="EU834" s="25"/>
      <c r="EV834" s="25"/>
      <c r="EW834" s="25"/>
      <c r="EX834" s="25"/>
      <c r="EY834" s="25"/>
      <c r="EZ834" s="25"/>
      <c r="FA834" s="25"/>
      <c r="FB834" s="25"/>
      <c r="FC834" s="25"/>
      <c r="FD834" s="25"/>
      <c r="FE834" s="25"/>
      <c r="FF834" s="25"/>
      <c r="FG834" s="25"/>
      <c r="FH834" s="25"/>
      <c r="FI834" s="25"/>
      <c r="FJ834" s="25"/>
      <c r="FK834" s="25"/>
    </row>
    <row r="835" spans="1:167" ht="12.75" customHeight="1" x14ac:dyDescent="0.15">
      <c r="A835" s="25"/>
      <c r="B835" s="25"/>
      <c r="C835" s="25"/>
      <c r="D835" s="25"/>
      <c r="E835" s="25"/>
      <c r="F835" s="56"/>
      <c r="G835" s="56"/>
      <c r="H835" s="56"/>
      <c r="I835" s="56"/>
      <c r="J835" s="6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  <c r="CI835" s="25"/>
      <c r="CJ835" s="25"/>
      <c r="CK835" s="25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  <c r="DH835" s="25"/>
      <c r="DI835" s="25"/>
      <c r="DJ835" s="25"/>
      <c r="DK835" s="25"/>
      <c r="DL835" s="25"/>
      <c r="DM835" s="25"/>
      <c r="DN835" s="25"/>
      <c r="DO835" s="25"/>
      <c r="DP835" s="25"/>
      <c r="DQ835" s="25"/>
      <c r="DR835" s="25"/>
      <c r="DS835" s="25"/>
      <c r="DT835" s="25"/>
      <c r="DU835" s="25"/>
      <c r="DV835" s="25"/>
      <c r="DW835" s="25"/>
      <c r="DX835" s="25"/>
      <c r="DY835" s="25"/>
      <c r="DZ835" s="25"/>
      <c r="EA835" s="25"/>
      <c r="EB835" s="25"/>
      <c r="EC835" s="25"/>
      <c r="ED835" s="25"/>
      <c r="EE835" s="25"/>
      <c r="EF835" s="25"/>
      <c r="EG835" s="25"/>
      <c r="EH835" s="25"/>
      <c r="EI835" s="25"/>
      <c r="EJ835" s="25"/>
      <c r="EK835" s="25"/>
      <c r="EL835" s="25"/>
      <c r="EM835" s="25"/>
      <c r="EN835" s="25"/>
      <c r="EO835" s="25"/>
      <c r="EP835" s="25"/>
      <c r="EQ835" s="25"/>
      <c r="ER835" s="25"/>
      <c r="ES835" s="25"/>
      <c r="ET835" s="25"/>
      <c r="EU835" s="25"/>
      <c r="EV835" s="25"/>
      <c r="EW835" s="25"/>
      <c r="EX835" s="25"/>
      <c r="EY835" s="25"/>
      <c r="EZ835" s="25"/>
      <c r="FA835" s="25"/>
      <c r="FB835" s="25"/>
      <c r="FC835" s="25"/>
      <c r="FD835" s="25"/>
      <c r="FE835" s="25"/>
      <c r="FF835" s="25"/>
      <c r="FG835" s="25"/>
      <c r="FH835" s="25"/>
      <c r="FI835" s="25"/>
      <c r="FJ835" s="25"/>
      <c r="FK835" s="25"/>
    </row>
    <row r="836" spans="1:167" ht="12.75" customHeight="1" x14ac:dyDescent="0.15">
      <c r="A836" s="25"/>
      <c r="B836" s="25"/>
      <c r="C836" s="25"/>
      <c r="D836" s="25"/>
      <c r="E836" s="25"/>
      <c r="F836" s="56"/>
      <c r="G836" s="56"/>
      <c r="H836" s="56"/>
      <c r="I836" s="56"/>
      <c r="J836" s="6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  <c r="CI836" s="25"/>
      <c r="CJ836" s="25"/>
      <c r="CK836" s="25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  <c r="DH836" s="25"/>
      <c r="DI836" s="25"/>
      <c r="DJ836" s="25"/>
      <c r="DK836" s="25"/>
      <c r="DL836" s="25"/>
      <c r="DM836" s="25"/>
      <c r="DN836" s="25"/>
      <c r="DO836" s="25"/>
      <c r="DP836" s="25"/>
      <c r="DQ836" s="25"/>
      <c r="DR836" s="25"/>
      <c r="DS836" s="25"/>
      <c r="DT836" s="25"/>
      <c r="DU836" s="25"/>
      <c r="DV836" s="25"/>
      <c r="DW836" s="25"/>
      <c r="DX836" s="25"/>
      <c r="DY836" s="25"/>
      <c r="DZ836" s="25"/>
      <c r="EA836" s="25"/>
      <c r="EB836" s="25"/>
      <c r="EC836" s="25"/>
      <c r="ED836" s="25"/>
      <c r="EE836" s="25"/>
      <c r="EF836" s="25"/>
      <c r="EG836" s="25"/>
      <c r="EH836" s="25"/>
      <c r="EI836" s="25"/>
      <c r="EJ836" s="25"/>
      <c r="EK836" s="25"/>
      <c r="EL836" s="25"/>
      <c r="EM836" s="25"/>
      <c r="EN836" s="25"/>
      <c r="EO836" s="25"/>
      <c r="EP836" s="25"/>
      <c r="EQ836" s="25"/>
      <c r="ER836" s="25"/>
      <c r="ES836" s="25"/>
      <c r="ET836" s="25"/>
      <c r="EU836" s="25"/>
      <c r="EV836" s="25"/>
      <c r="EW836" s="25"/>
      <c r="EX836" s="25"/>
      <c r="EY836" s="25"/>
      <c r="EZ836" s="25"/>
      <c r="FA836" s="25"/>
      <c r="FB836" s="25"/>
      <c r="FC836" s="25"/>
      <c r="FD836" s="25"/>
      <c r="FE836" s="25"/>
      <c r="FF836" s="25"/>
      <c r="FG836" s="25"/>
      <c r="FH836" s="25"/>
      <c r="FI836" s="25"/>
      <c r="FJ836" s="25"/>
      <c r="FK836" s="25"/>
    </row>
    <row r="837" spans="1:167" ht="12.75" customHeight="1" x14ac:dyDescent="0.15">
      <c r="A837" s="25"/>
      <c r="B837" s="25"/>
      <c r="C837" s="25"/>
      <c r="D837" s="25"/>
      <c r="E837" s="25"/>
      <c r="F837" s="56"/>
      <c r="G837" s="56"/>
      <c r="H837" s="56"/>
      <c r="I837" s="56"/>
      <c r="J837" s="6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  <c r="CG837" s="25"/>
      <c r="CH837" s="25"/>
      <c r="CI837" s="25"/>
      <c r="CJ837" s="25"/>
      <c r="CK837" s="25"/>
      <c r="CL837" s="25"/>
      <c r="CM837" s="25"/>
      <c r="CN837" s="25"/>
      <c r="CO837" s="25"/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5"/>
      <c r="DA837" s="25"/>
      <c r="DB837" s="25"/>
      <c r="DC837" s="25"/>
      <c r="DD837" s="25"/>
      <c r="DE837" s="25"/>
      <c r="DF837" s="25"/>
      <c r="DG837" s="25"/>
      <c r="DH837" s="25"/>
      <c r="DI837" s="25"/>
      <c r="DJ837" s="25"/>
      <c r="DK837" s="25"/>
      <c r="DL837" s="25"/>
      <c r="DM837" s="25"/>
      <c r="DN837" s="25"/>
      <c r="DO837" s="25"/>
      <c r="DP837" s="25"/>
      <c r="DQ837" s="25"/>
      <c r="DR837" s="25"/>
      <c r="DS837" s="25"/>
      <c r="DT837" s="25"/>
      <c r="DU837" s="25"/>
      <c r="DV837" s="25"/>
      <c r="DW837" s="25"/>
      <c r="DX837" s="25"/>
      <c r="DY837" s="25"/>
      <c r="DZ837" s="25"/>
      <c r="EA837" s="25"/>
      <c r="EB837" s="25"/>
      <c r="EC837" s="25"/>
      <c r="ED837" s="25"/>
      <c r="EE837" s="25"/>
      <c r="EF837" s="25"/>
      <c r="EG837" s="25"/>
      <c r="EH837" s="25"/>
      <c r="EI837" s="25"/>
      <c r="EJ837" s="25"/>
      <c r="EK837" s="25"/>
      <c r="EL837" s="25"/>
      <c r="EM837" s="25"/>
      <c r="EN837" s="25"/>
      <c r="EO837" s="25"/>
      <c r="EP837" s="25"/>
      <c r="EQ837" s="25"/>
      <c r="ER837" s="25"/>
      <c r="ES837" s="25"/>
      <c r="ET837" s="25"/>
      <c r="EU837" s="25"/>
      <c r="EV837" s="25"/>
      <c r="EW837" s="25"/>
      <c r="EX837" s="25"/>
      <c r="EY837" s="25"/>
      <c r="EZ837" s="25"/>
      <c r="FA837" s="25"/>
      <c r="FB837" s="25"/>
      <c r="FC837" s="25"/>
      <c r="FD837" s="25"/>
      <c r="FE837" s="25"/>
      <c r="FF837" s="25"/>
      <c r="FG837" s="25"/>
      <c r="FH837" s="25"/>
      <c r="FI837" s="25"/>
      <c r="FJ837" s="25"/>
      <c r="FK837" s="25"/>
    </row>
    <row r="838" spans="1:167" ht="12.75" customHeight="1" x14ac:dyDescent="0.15">
      <c r="A838" s="25"/>
      <c r="B838" s="25"/>
      <c r="C838" s="25"/>
      <c r="D838" s="25"/>
      <c r="E838" s="25"/>
      <c r="F838" s="56"/>
      <c r="G838" s="56"/>
      <c r="H838" s="56"/>
      <c r="I838" s="56"/>
      <c r="J838" s="6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  <c r="DV838" s="25"/>
      <c r="DW838" s="25"/>
      <c r="DX838" s="25"/>
      <c r="DY838" s="25"/>
      <c r="DZ838" s="25"/>
      <c r="EA838" s="25"/>
      <c r="EB838" s="25"/>
      <c r="EC838" s="25"/>
      <c r="ED838" s="25"/>
      <c r="EE838" s="25"/>
      <c r="EF838" s="25"/>
      <c r="EG838" s="25"/>
      <c r="EH838" s="25"/>
      <c r="EI838" s="25"/>
      <c r="EJ838" s="25"/>
      <c r="EK838" s="25"/>
      <c r="EL838" s="25"/>
      <c r="EM838" s="25"/>
      <c r="EN838" s="25"/>
      <c r="EO838" s="25"/>
      <c r="EP838" s="25"/>
      <c r="EQ838" s="25"/>
      <c r="ER838" s="25"/>
      <c r="ES838" s="25"/>
      <c r="ET838" s="25"/>
      <c r="EU838" s="25"/>
      <c r="EV838" s="25"/>
      <c r="EW838" s="25"/>
      <c r="EX838" s="25"/>
      <c r="EY838" s="25"/>
      <c r="EZ838" s="25"/>
      <c r="FA838" s="25"/>
      <c r="FB838" s="25"/>
      <c r="FC838" s="25"/>
      <c r="FD838" s="25"/>
      <c r="FE838" s="25"/>
      <c r="FF838" s="25"/>
      <c r="FG838" s="25"/>
      <c r="FH838" s="25"/>
      <c r="FI838" s="25"/>
      <c r="FJ838" s="25"/>
      <c r="FK838" s="25"/>
    </row>
    <row r="839" spans="1:167" ht="12.75" customHeight="1" x14ac:dyDescent="0.15">
      <c r="A839" s="25"/>
      <c r="B839" s="25"/>
      <c r="C839" s="25"/>
      <c r="D839" s="25"/>
      <c r="E839" s="25"/>
      <c r="F839" s="56"/>
      <c r="G839" s="56"/>
      <c r="H839" s="56"/>
      <c r="I839" s="56"/>
      <c r="J839" s="6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  <c r="CI839" s="25"/>
      <c r="CJ839" s="25"/>
      <c r="CK839" s="25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  <c r="DH839" s="25"/>
      <c r="DI839" s="25"/>
      <c r="DJ839" s="25"/>
      <c r="DK839" s="25"/>
      <c r="DL839" s="25"/>
      <c r="DM839" s="25"/>
      <c r="DN839" s="25"/>
      <c r="DO839" s="25"/>
      <c r="DP839" s="25"/>
      <c r="DQ839" s="25"/>
      <c r="DR839" s="25"/>
      <c r="DS839" s="25"/>
      <c r="DT839" s="25"/>
      <c r="DU839" s="25"/>
      <c r="DV839" s="25"/>
      <c r="DW839" s="25"/>
      <c r="DX839" s="25"/>
      <c r="DY839" s="25"/>
      <c r="DZ839" s="25"/>
      <c r="EA839" s="25"/>
      <c r="EB839" s="25"/>
      <c r="EC839" s="25"/>
      <c r="ED839" s="25"/>
      <c r="EE839" s="25"/>
      <c r="EF839" s="25"/>
      <c r="EG839" s="25"/>
      <c r="EH839" s="25"/>
      <c r="EI839" s="25"/>
      <c r="EJ839" s="25"/>
      <c r="EK839" s="25"/>
      <c r="EL839" s="25"/>
      <c r="EM839" s="25"/>
      <c r="EN839" s="25"/>
      <c r="EO839" s="25"/>
      <c r="EP839" s="25"/>
      <c r="EQ839" s="25"/>
      <c r="ER839" s="25"/>
      <c r="ES839" s="25"/>
      <c r="ET839" s="25"/>
      <c r="EU839" s="25"/>
      <c r="EV839" s="25"/>
      <c r="EW839" s="25"/>
      <c r="EX839" s="25"/>
      <c r="EY839" s="25"/>
      <c r="EZ839" s="25"/>
      <c r="FA839" s="25"/>
      <c r="FB839" s="25"/>
      <c r="FC839" s="25"/>
      <c r="FD839" s="25"/>
      <c r="FE839" s="25"/>
      <c r="FF839" s="25"/>
      <c r="FG839" s="25"/>
      <c r="FH839" s="25"/>
      <c r="FI839" s="25"/>
      <c r="FJ839" s="25"/>
      <c r="FK839" s="25"/>
    </row>
    <row r="840" spans="1:167" ht="12.75" customHeight="1" x14ac:dyDescent="0.15">
      <c r="A840" s="25"/>
      <c r="B840" s="25"/>
      <c r="C840" s="25"/>
      <c r="D840" s="25"/>
      <c r="E840" s="25"/>
      <c r="F840" s="56"/>
      <c r="G840" s="56"/>
      <c r="H840" s="56"/>
      <c r="I840" s="56"/>
      <c r="J840" s="6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  <c r="CI840" s="25"/>
      <c r="CJ840" s="25"/>
      <c r="CK840" s="25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  <c r="DH840" s="25"/>
      <c r="DI840" s="25"/>
      <c r="DJ840" s="25"/>
      <c r="DK840" s="25"/>
      <c r="DL840" s="25"/>
      <c r="DM840" s="25"/>
      <c r="DN840" s="25"/>
      <c r="DO840" s="25"/>
      <c r="DP840" s="25"/>
      <c r="DQ840" s="25"/>
      <c r="DR840" s="25"/>
      <c r="DS840" s="25"/>
      <c r="DT840" s="25"/>
      <c r="DU840" s="25"/>
      <c r="DV840" s="25"/>
      <c r="DW840" s="25"/>
      <c r="DX840" s="25"/>
      <c r="DY840" s="25"/>
      <c r="DZ840" s="25"/>
      <c r="EA840" s="25"/>
      <c r="EB840" s="25"/>
      <c r="EC840" s="25"/>
      <c r="ED840" s="25"/>
      <c r="EE840" s="25"/>
      <c r="EF840" s="25"/>
      <c r="EG840" s="25"/>
      <c r="EH840" s="25"/>
      <c r="EI840" s="25"/>
      <c r="EJ840" s="25"/>
      <c r="EK840" s="25"/>
      <c r="EL840" s="25"/>
      <c r="EM840" s="25"/>
      <c r="EN840" s="25"/>
      <c r="EO840" s="25"/>
      <c r="EP840" s="25"/>
      <c r="EQ840" s="25"/>
      <c r="ER840" s="25"/>
      <c r="ES840" s="25"/>
      <c r="ET840" s="25"/>
      <c r="EU840" s="25"/>
      <c r="EV840" s="25"/>
      <c r="EW840" s="25"/>
      <c r="EX840" s="25"/>
      <c r="EY840" s="25"/>
      <c r="EZ840" s="25"/>
      <c r="FA840" s="25"/>
      <c r="FB840" s="25"/>
      <c r="FC840" s="25"/>
      <c r="FD840" s="25"/>
      <c r="FE840" s="25"/>
      <c r="FF840" s="25"/>
      <c r="FG840" s="25"/>
      <c r="FH840" s="25"/>
      <c r="FI840" s="25"/>
      <c r="FJ840" s="25"/>
      <c r="FK840" s="25"/>
    </row>
    <row r="841" spans="1:167" ht="12.75" customHeight="1" x14ac:dyDescent="0.15">
      <c r="A841" s="25"/>
      <c r="B841" s="25"/>
      <c r="C841" s="25"/>
      <c r="D841" s="25"/>
      <c r="E841" s="25"/>
      <c r="F841" s="56"/>
      <c r="G841" s="56"/>
      <c r="H841" s="56"/>
      <c r="I841" s="56"/>
      <c r="J841" s="6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  <c r="DV841" s="25"/>
      <c r="DW841" s="25"/>
      <c r="DX841" s="25"/>
      <c r="DY841" s="25"/>
      <c r="DZ841" s="25"/>
      <c r="EA841" s="25"/>
      <c r="EB841" s="25"/>
      <c r="EC841" s="25"/>
      <c r="ED841" s="25"/>
      <c r="EE841" s="25"/>
      <c r="EF841" s="25"/>
      <c r="EG841" s="25"/>
      <c r="EH841" s="25"/>
      <c r="EI841" s="25"/>
      <c r="EJ841" s="25"/>
      <c r="EK841" s="25"/>
      <c r="EL841" s="25"/>
      <c r="EM841" s="25"/>
      <c r="EN841" s="25"/>
      <c r="EO841" s="25"/>
      <c r="EP841" s="25"/>
      <c r="EQ841" s="25"/>
      <c r="ER841" s="25"/>
      <c r="ES841" s="25"/>
      <c r="ET841" s="25"/>
      <c r="EU841" s="25"/>
      <c r="EV841" s="25"/>
      <c r="EW841" s="25"/>
      <c r="EX841" s="25"/>
      <c r="EY841" s="25"/>
      <c r="EZ841" s="25"/>
      <c r="FA841" s="25"/>
      <c r="FB841" s="25"/>
      <c r="FC841" s="25"/>
      <c r="FD841" s="25"/>
      <c r="FE841" s="25"/>
      <c r="FF841" s="25"/>
      <c r="FG841" s="25"/>
      <c r="FH841" s="25"/>
      <c r="FI841" s="25"/>
      <c r="FJ841" s="25"/>
      <c r="FK841" s="25"/>
    </row>
    <row r="842" spans="1:167" ht="12.75" customHeight="1" x14ac:dyDescent="0.15">
      <c r="A842" s="25"/>
      <c r="B842" s="25"/>
      <c r="C842" s="25"/>
      <c r="D842" s="25"/>
      <c r="E842" s="25"/>
      <c r="F842" s="56"/>
      <c r="G842" s="56"/>
      <c r="H842" s="56"/>
      <c r="I842" s="56"/>
      <c r="J842" s="6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</row>
    <row r="843" spans="1:167" ht="12.75" customHeight="1" x14ac:dyDescent="0.15">
      <c r="A843" s="25"/>
      <c r="B843" s="25"/>
      <c r="C843" s="25"/>
      <c r="D843" s="25"/>
      <c r="E843" s="25"/>
      <c r="F843" s="56"/>
      <c r="G843" s="56"/>
      <c r="H843" s="56"/>
      <c r="I843" s="56"/>
      <c r="J843" s="6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  <c r="CG843" s="25"/>
      <c r="CH843" s="25"/>
      <c r="CI843" s="25"/>
      <c r="CJ843" s="25"/>
      <c r="CK843" s="25"/>
      <c r="CL843" s="25"/>
      <c r="CM843" s="25"/>
      <c r="CN843" s="25"/>
      <c r="CO843" s="25"/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5"/>
      <c r="DA843" s="25"/>
      <c r="DB843" s="25"/>
      <c r="DC843" s="25"/>
      <c r="DD843" s="25"/>
      <c r="DE843" s="25"/>
      <c r="DF843" s="25"/>
      <c r="DG843" s="25"/>
      <c r="DH843" s="25"/>
      <c r="DI843" s="25"/>
      <c r="DJ843" s="25"/>
      <c r="DK843" s="25"/>
      <c r="DL843" s="25"/>
      <c r="DM843" s="25"/>
      <c r="DN843" s="25"/>
      <c r="DO843" s="25"/>
      <c r="DP843" s="25"/>
      <c r="DQ843" s="25"/>
      <c r="DR843" s="25"/>
      <c r="DS843" s="25"/>
      <c r="DT843" s="25"/>
      <c r="DU843" s="25"/>
      <c r="DV843" s="25"/>
      <c r="DW843" s="25"/>
      <c r="DX843" s="25"/>
      <c r="DY843" s="25"/>
      <c r="DZ843" s="25"/>
      <c r="EA843" s="25"/>
      <c r="EB843" s="25"/>
      <c r="EC843" s="25"/>
      <c r="ED843" s="25"/>
      <c r="EE843" s="25"/>
      <c r="EF843" s="25"/>
      <c r="EG843" s="25"/>
      <c r="EH843" s="25"/>
      <c r="EI843" s="25"/>
      <c r="EJ843" s="25"/>
      <c r="EK843" s="25"/>
      <c r="EL843" s="25"/>
      <c r="EM843" s="25"/>
      <c r="EN843" s="25"/>
      <c r="EO843" s="25"/>
      <c r="EP843" s="25"/>
      <c r="EQ843" s="25"/>
      <c r="ER843" s="25"/>
      <c r="ES843" s="25"/>
      <c r="ET843" s="25"/>
      <c r="EU843" s="25"/>
      <c r="EV843" s="25"/>
      <c r="EW843" s="25"/>
      <c r="EX843" s="25"/>
      <c r="EY843" s="25"/>
      <c r="EZ843" s="25"/>
      <c r="FA843" s="25"/>
      <c r="FB843" s="25"/>
      <c r="FC843" s="25"/>
      <c r="FD843" s="25"/>
      <c r="FE843" s="25"/>
      <c r="FF843" s="25"/>
      <c r="FG843" s="25"/>
      <c r="FH843" s="25"/>
      <c r="FI843" s="25"/>
      <c r="FJ843" s="25"/>
      <c r="FK843" s="25"/>
    </row>
    <row r="844" spans="1:167" ht="12.75" customHeight="1" x14ac:dyDescent="0.15">
      <c r="A844" s="25"/>
      <c r="B844" s="25"/>
      <c r="C844" s="25"/>
      <c r="D844" s="25"/>
      <c r="E844" s="25"/>
      <c r="F844" s="56"/>
      <c r="G844" s="56"/>
      <c r="H844" s="56"/>
      <c r="I844" s="56"/>
      <c r="J844" s="6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  <c r="DV844" s="25"/>
      <c r="DW844" s="25"/>
      <c r="DX844" s="25"/>
      <c r="DY844" s="25"/>
      <c r="DZ844" s="25"/>
      <c r="EA844" s="25"/>
      <c r="EB844" s="25"/>
      <c r="EC844" s="25"/>
      <c r="ED844" s="25"/>
      <c r="EE844" s="25"/>
      <c r="EF844" s="25"/>
      <c r="EG844" s="25"/>
      <c r="EH844" s="25"/>
      <c r="EI844" s="25"/>
      <c r="EJ844" s="25"/>
      <c r="EK844" s="25"/>
      <c r="EL844" s="25"/>
      <c r="EM844" s="25"/>
      <c r="EN844" s="25"/>
      <c r="EO844" s="25"/>
      <c r="EP844" s="25"/>
      <c r="EQ844" s="25"/>
      <c r="ER844" s="25"/>
      <c r="ES844" s="25"/>
      <c r="ET844" s="25"/>
      <c r="EU844" s="25"/>
      <c r="EV844" s="25"/>
      <c r="EW844" s="25"/>
      <c r="EX844" s="25"/>
      <c r="EY844" s="25"/>
      <c r="EZ844" s="25"/>
      <c r="FA844" s="25"/>
      <c r="FB844" s="25"/>
      <c r="FC844" s="25"/>
      <c r="FD844" s="25"/>
      <c r="FE844" s="25"/>
      <c r="FF844" s="25"/>
      <c r="FG844" s="25"/>
      <c r="FH844" s="25"/>
      <c r="FI844" s="25"/>
      <c r="FJ844" s="25"/>
      <c r="FK844" s="25"/>
    </row>
    <row r="845" spans="1:167" ht="12.75" customHeight="1" x14ac:dyDescent="0.15">
      <c r="A845" s="25"/>
      <c r="B845" s="25"/>
      <c r="C845" s="25"/>
      <c r="D845" s="25"/>
      <c r="E845" s="25"/>
      <c r="F845" s="56"/>
      <c r="G845" s="56"/>
      <c r="H845" s="56"/>
      <c r="I845" s="56"/>
      <c r="J845" s="6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  <c r="CG845" s="25"/>
      <c r="CH845" s="25"/>
      <c r="CI845" s="25"/>
      <c r="CJ845" s="25"/>
      <c r="CK845" s="25"/>
      <c r="CL845" s="25"/>
      <c r="CM845" s="25"/>
      <c r="CN845" s="25"/>
      <c r="CO845" s="25"/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5"/>
      <c r="DA845" s="25"/>
      <c r="DB845" s="25"/>
      <c r="DC845" s="25"/>
      <c r="DD845" s="25"/>
      <c r="DE845" s="25"/>
      <c r="DF845" s="25"/>
      <c r="DG845" s="25"/>
      <c r="DH845" s="25"/>
      <c r="DI845" s="25"/>
      <c r="DJ845" s="25"/>
      <c r="DK845" s="25"/>
      <c r="DL845" s="25"/>
      <c r="DM845" s="25"/>
      <c r="DN845" s="25"/>
      <c r="DO845" s="25"/>
      <c r="DP845" s="25"/>
      <c r="DQ845" s="25"/>
      <c r="DR845" s="25"/>
      <c r="DS845" s="25"/>
      <c r="DT845" s="25"/>
      <c r="DU845" s="25"/>
      <c r="DV845" s="25"/>
      <c r="DW845" s="25"/>
      <c r="DX845" s="25"/>
      <c r="DY845" s="25"/>
      <c r="DZ845" s="25"/>
      <c r="EA845" s="25"/>
      <c r="EB845" s="25"/>
      <c r="EC845" s="25"/>
      <c r="ED845" s="25"/>
      <c r="EE845" s="25"/>
      <c r="EF845" s="25"/>
      <c r="EG845" s="25"/>
      <c r="EH845" s="25"/>
      <c r="EI845" s="25"/>
      <c r="EJ845" s="25"/>
      <c r="EK845" s="25"/>
      <c r="EL845" s="25"/>
      <c r="EM845" s="25"/>
      <c r="EN845" s="25"/>
      <c r="EO845" s="25"/>
      <c r="EP845" s="25"/>
      <c r="EQ845" s="25"/>
      <c r="ER845" s="25"/>
      <c r="ES845" s="25"/>
      <c r="ET845" s="25"/>
      <c r="EU845" s="25"/>
      <c r="EV845" s="25"/>
      <c r="EW845" s="25"/>
      <c r="EX845" s="25"/>
      <c r="EY845" s="25"/>
      <c r="EZ845" s="25"/>
      <c r="FA845" s="25"/>
      <c r="FB845" s="25"/>
      <c r="FC845" s="25"/>
      <c r="FD845" s="25"/>
      <c r="FE845" s="25"/>
      <c r="FF845" s="25"/>
      <c r="FG845" s="25"/>
      <c r="FH845" s="25"/>
      <c r="FI845" s="25"/>
      <c r="FJ845" s="25"/>
      <c r="FK845" s="25"/>
    </row>
    <row r="846" spans="1:167" ht="12.75" customHeight="1" x14ac:dyDescent="0.15">
      <c r="A846" s="25"/>
      <c r="B846" s="25"/>
      <c r="C846" s="25"/>
      <c r="D846" s="25"/>
      <c r="E846" s="25"/>
      <c r="F846" s="56"/>
      <c r="G846" s="56"/>
      <c r="H846" s="56"/>
      <c r="I846" s="56"/>
      <c r="J846" s="6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  <c r="CI846" s="25"/>
      <c r="CJ846" s="25"/>
      <c r="CK846" s="25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  <c r="DH846" s="25"/>
      <c r="DI846" s="25"/>
      <c r="DJ846" s="25"/>
      <c r="DK846" s="25"/>
      <c r="DL846" s="25"/>
      <c r="DM846" s="25"/>
      <c r="DN846" s="25"/>
      <c r="DO846" s="25"/>
      <c r="DP846" s="25"/>
      <c r="DQ846" s="25"/>
      <c r="DR846" s="25"/>
      <c r="DS846" s="25"/>
      <c r="DT846" s="25"/>
      <c r="DU846" s="25"/>
      <c r="DV846" s="25"/>
      <c r="DW846" s="25"/>
      <c r="DX846" s="25"/>
      <c r="DY846" s="25"/>
      <c r="DZ846" s="25"/>
      <c r="EA846" s="25"/>
      <c r="EB846" s="25"/>
      <c r="EC846" s="25"/>
      <c r="ED846" s="25"/>
      <c r="EE846" s="25"/>
      <c r="EF846" s="25"/>
      <c r="EG846" s="25"/>
      <c r="EH846" s="25"/>
      <c r="EI846" s="25"/>
      <c r="EJ846" s="25"/>
      <c r="EK846" s="25"/>
      <c r="EL846" s="25"/>
      <c r="EM846" s="25"/>
      <c r="EN846" s="25"/>
      <c r="EO846" s="25"/>
      <c r="EP846" s="25"/>
      <c r="EQ846" s="25"/>
      <c r="ER846" s="25"/>
      <c r="ES846" s="25"/>
      <c r="ET846" s="25"/>
      <c r="EU846" s="25"/>
      <c r="EV846" s="25"/>
      <c r="EW846" s="25"/>
      <c r="EX846" s="25"/>
      <c r="EY846" s="25"/>
      <c r="EZ846" s="25"/>
      <c r="FA846" s="25"/>
      <c r="FB846" s="25"/>
      <c r="FC846" s="25"/>
      <c r="FD846" s="25"/>
      <c r="FE846" s="25"/>
      <c r="FF846" s="25"/>
      <c r="FG846" s="25"/>
      <c r="FH846" s="25"/>
      <c r="FI846" s="25"/>
      <c r="FJ846" s="25"/>
      <c r="FK846" s="25"/>
    </row>
    <row r="847" spans="1:167" ht="12.75" customHeight="1" x14ac:dyDescent="0.15">
      <c r="A847" s="25"/>
      <c r="B847" s="25"/>
      <c r="C847" s="25"/>
      <c r="D847" s="25"/>
      <c r="E847" s="25"/>
      <c r="F847" s="56"/>
      <c r="G847" s="56"/>
      <c r="H847" s="56"/>
      <c r="I847" s="56"/>
      <c r="J847" s="6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  <c r="CG847" s="25"/>
      <c r="CH847" s="25"/>
      <c r="CI847" s="25"/>
      <c r="CJ847" s="25"/>
      <c r="CK847" s="25"/>
      <c r="CL847" s="25"/>
      <c r="CM847" s="25"/>
      <c r="CN847" s="25"/>
      <c r="CO847" s="25"/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5"/>
      <c r="DA847" s="25"/>
      <c r="DB847" s="25"/>
      <c r="DC847" s="25"/>
      <c r="DD847" s="25"/>
      <c r="DE847" s="25"/>
      <c r="DF847" s="25"/>
      <c r="DG847" s="25"/>
      <c r="DH847" s="25"/>
      <c r="DI847" s="25"/>
      <c r="DJ847" s="25"/>
      <c r="DK847" s="25"/>
      <c r="DL847" s="25"/>
      <c r="DM847" s="25"/>
      <c r="DN847" s="25"/>
      <c r="DO847" s="25"/>
      <c r="DP847" s="25"/>
      <c r="DQ847" s="25"/>
      <c r="DR847" s="25"/>
      <c r="DS847" s="25"/>
      <c r="DT847" s="25"/>
      <c r="DU847" s="25"/>
      <c r="DV847" s="25"/>
      <c r="DW847" s="25"/>
      <c r="DX847" s="25"/>
      <c r="DY847" s="25"/>
      <c r="DZ847" s="25"/>
      <c r="EA847" s="25"/>
      <c r="EB847" s="25"/>
      <c r="EC847" s="25"/>
      <c r="ED847" s="25"/>
      <c r="EE847" s="25"/>
      <c r="EF847" s="25"/>
      <c r="EG847" s="25"/>
      <c r="EH847" s="25"/>
      <c r="EI847" s="25"/>
      <c r="EJ847" s="25"/>
      <c r="EK847" s="25"/>
      <c r="EL847" s="25"/>
      <c r="EM847" s="25"/>
      <c r="EN847" s="25"/>
      <c r="EO847" s="25"/>
      <c r="EP847" s="25"/>
      <c r="EQ847" s="25"/>
      <c r="ER847" s="25"/>
      <c r="ES847" s="25"/>
      <c r="ET847" s="25"/>
      <c r="EU847" s="25"/>
      <c r="EV847" s="25"/>
      <c r="EW847" s="25"/>
      <c r="EX847" s="25"/>
      <c r="EY847" s="25"/>
      <c r="EZ847" s="25"/>
      <c r="FA847" s="25"/>
      <c r="FB847" s="25"/>
      <c r="FC847" s="25"/>
      <c r="FD847" s="25"/>
      <c r="FE847" s="25"/>
      <c r="FF847" s="25"/>
      <c r="FG847" s="25"/>
      <c r="FH847" s="25"/>
      <c r="FI847" s="25"/>
      <c r="FJ847" s="25"/>
      <c r="FK847" s="25"/>
    </row>
    <row r="848" spans="1:167" ht="12.75" customHeight="1" x14ac:dyDescent="0.15">
      <c r="A848" s="25"/>
      <c r="B848" s="25"/>
      <c r="C848" s="25"/>
      <c r="D848" s="25"/>
      <c r="E848" s="25"/>
      <c r="F848" s="56"/>
      <c r="G848" s="56"/>
      <c r="H848" s="56"/>
      <c r="I848" s="56"/>
      <c r="J848" s="6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  <c r="CI848" s="25"/>
      <c r="CJ848" s="25"/>
      <c r="CK848" s="25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  <c r="DH848" s="25"/>
      <c r="DI848" s="25"/>
      <c r="DJ848" s="25"/>
      <c r="DK848" s="25"/>
      <c r="DL848" s="25"/>
      <c r="DM848" s="25"/>
      <c r="DN848" s="25"/>
      <c r="DO848" s="25"/>
      <c r="DP848" s="25"/>
      <c r="DQ848" s="25"/>
      <c r="DR848" s="25"/>
      <c r="DS848" s="25"/>
      <c r="DT848" s="25"/>
      <c r="DU848" s="25"/>
      <c r="DV848" s="25"/>
      <c r="DW848" s="25"/>
      <c r="DX848" s="25"/>
      <c r="DY848" s="25"/>
      <c r="DZ848" s="25"/>
      <c r="EA848" s="25"/>
      <c r="EB848" s="25"/>
      <c r="EC848" s="25"/>
      <c r="ED848" s="25"/>
      <c r="EE848" s="25"/>
      <c r="EF848" s="25"/>
      <c r="EG848" s="25"/>
      <c r="EH848" s="25"/>
      <c r="EI848" s="25"/>
      <c r="EJ848" s="25"/>
      <c r="EK848" s="25"/>
      <c r="EL848" s="25"/>
      <c r="EM848" s="25"/>
      <c r="EN848" s="25"/>
      <c r="EO848" s="25"/>
      <c r="EP848" s="25"/>
      <c r="EQ848" s="25"/>
      <c r="ER848" s="25"/>
      <c r="ES848" s="25"/>
      <c r="ET848" s="25"/>
      <c r="EU848" s="25"/>
      <c r="EV848" s="25"/>
      <c r="EW848" s="25"/>
      <c r="EX848" s="25"/>
      <c r="EY848" s="25"/>
      <c r="EZ848" s="25"/>
      <c r="FA848" s="25"/>
      <c r="FB848" s="25"/>
      <c r="FC848" s="25"/>
      <c r="FD848" s="25"/>
      <c r="FE848" s="25"/>
      <c r="FF848" s="25"/>
      <c r="FG848" s="25"/>
      <c r="FH848" s="25"/>
      <c r="FI848" s="25"/>
      <c r="FJ848" s="25"/>
      <c r="FK848" s="25"/>
    </row>
    <row r="849" spans="1:167" ht="12.75" customHeight="1" x14ac:dyDescent="0.15">
      <c r="A849" s="25"/>
      <c r="B849" s="25"/>
      <c r="C849" s="25"/>
      <c r="D849" s="25"/>
      <c r="E849" s="25"/>
      <c r="F849" s="56"/>
      <c r="G849" s="56"/>
      <c r="H849" s="56"/>
      <c r="I849" s="56"/>
      <c r="J849" s="6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  <c r="CI849" s="25"/>
      <c r="CJ849" s="25"/>
      <c r="CK849" s="25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  <c r="DH849" s="25"/>
      <c r="DI849" s="25"/>
      <c r="DJ849" s="25"/>
      <c r="DK849" s="25"/>
      <c r="DL849" s="25"/>
      <c r="DM849" s="25"/>
      <c r="DN849" s="25"/>
      <c r="DO849" s="25"/>
      <c r="DP849" s="25"/>
      <c r="DQ849" s="25"/>
      <c r="DR849" s="25"/>
      <c r="DS849" s="25"/>
      <c r="DT849" s="25"/>
      <c r="DU849" s="25"/>
      <c r="DV849" s="25"/>
      <c r="DW849" s="25"/>
      <c r="DX849" s="25"/>
      <c r="DY849" s="25"/>
      <c r="DZ849" s="25"/>
      <c r="EA849" s="25"/>
      <c r="EB849" s="25"/>
      <c r="EC849" s="25"/>
      <c r="ED849" s="25"/>
      <c r="EE849" s="25"/>
      <c r="EF849" s="25"/>
      <c r="EG849" s="25"/>
      <c r="EH849" s="25"/>
      <c r="EI849" s="25"/>
      <c r="EJ849" s="25"/>
      <c r="EK849" s="25"/>
      <c r="EL849" s="25"/>
      <c r="EM849" s="25"/>
      <c r="EN849" s="25"/>
      <c r="EO849" s="25"/>
      <c r="EP849" s="25"/>
      <c r="EQ849" s="25"/>
      <c r="ER849" s="25"/>
      <c r="ES849" s="25"/>
      <c r="ET849" s="25"/>
      <c r="EU849" s="25"/>
      <c r="EV849" s="25"/>
      <c r="EW849" s="25"/>
      <c r="EX849" s="25"/>
      <c r="EY849" s="25"/>
      <c r="EZ849" s="25"/>
      <c r="FA849" s="25"/>
      <c r="FB849" s="25"/>
      <c r="FC849" s="25"/>
      <c r="FD849" s="25"/>
      <c r="FE849" s="25"/>
      <c r="FF849" s="25"/>
      <c r="FG849" s="25"/>
      <c r="FH849" s="25"/>
      <c r="FI849" s="25"/>
      <c r="FJ849" s="25"/>
      <c r="FK849" s="25"/>
    </row>
    <row r="850" spans="1:167" ht="12.75" customHeight="1" x14ac:dyDescent="0.15">
      <c r="A850" s="25"/>
      <c r="B850" s="25"/>
      <c r="C850" s="25"/>
      <c r="D850" s="25"/>
      <c r="E850" s="25"/>
      <c r="F850" s="56"/>
      <c r="G850" s="56"/>
      <c r="H850" s="56"/>
      <c r="I850" s="56"/>
      <c r="J850" s="6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  <c r="DV850" s="25"/>
      <c r="DW850" s="25"/>
      <c r="DX850" s="25"/>
      <c r="DY850" s="25"/>
      <c r="DZ850" s="25"/>
      <c r="EA850" s="25"/>
      <c r="EB850" s="25"/>
      <c r="EC850" s="25"/>
      <c r="ED850" s="25"/>
      <c r="EE850" s="25"/>
      <c r="EF850" s="25"/>
      <c r="EG850" s="25"/>
      <c r="EH850" s="25"/>
      <c r="EI850" s="25"/>
      <c r="EJ850" s="25"/>
      <c r="EK850" s="25"/>
      <c r="EL850" s="25"/>
      <c r="EM850" s="25"/>
      <c r="EN850" s="25"/>
      <c r="EO850" s="25"/>
      <c r="EP850" s="25"/>
      <c r="EQ850" s="25"/>
      <c r="ER850" s="25"/>
      <c r="ES850" s="25"/>
      <c r="ET850" s="25"/>
      <c r="EU850" s="25"/>
      <c r="EV850" s="25"/>
      <c r="EW850" s="25"/>
      <c r="EX850" s="25"/>
      <c r="EY850" s="25"/>
      <c r="EZ850" s="25"/>
      <c r="FA850" s="25"/>
      <c r="FB850" s="25"/>
      <c r="FC850" s="25"/>
      <c r="FD850" s="25"/>
      <c r="FE850" s="25"/>
      <c r="FF850" s="25"/>
      <c r="FG850" s="25"/>
      <c r="FH850" s="25"/>
      <c r="FI850" s="25"/>
      <c r="FJ850" s="25"/>
      <c r="FK850" s="25"/>
    </row>
    <row r="851" spans="1:167" ht="12.75" customHeight="1" x14ac:dyDescent="0.15">
      <c r="A851" s="25"/>
      <c r="B851" s="25"/>
      <c r="C851" s="25"/>
      <c r="D851" s="25"/>
      <c r="E851" s="25"/>
      <c r="F851" s="56"/>
      <c r="G851" s="56"/>
      <c r="H851" s="56"/>
      <c r="I851" s="56"/>
      <c r="J851" s="6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  <c r="CG851" s="25"/>
      <c r="CH851" s="25"/>
      <c r="CI851" s="25"/>
      <c r="CJ851" s="25"/>
      <c r="CK851" s="25"/>
      <c r="CL851" s="25"/>
      <c r="CM851" s="25"/>
      <c r="CN851" s="25"/>
      <c r="CO851" s="25"/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5"/>
      <c r="DA851" s="25"/>
      <c r="DB851" s="25"/>
      <c r="DC851" s="25"/>
      <c r="DD851" s="25"/>
      <c r="DE851" s="25"/>
      <c r="DF851" s="25"/>
      <c r="DG851" s="25"/>
      <c r="DH851" s="25"/>
      <c r="DI851" s="25"/>
      <c r="DJ851" s="25"/>
      <c r="DK851" s="25"/>
      <c r="DL851" s="25"/>
      <c r="DM851" s="25"/>
      <c r="DN851" s="25"/>
      <c r="DO851" s="25"/>
      <c r="DP851" s="25"/>
      <c r="DQ851" s="25"/>
      <c r="DR851" s="25"/>
      <c r="DS851" s="25"/>
      <c r="DT851" s="25"/>
      <c r="DU851" s="25"/>
      <c r="DV851" s="25"/>
      <c r="DW851" s="25"/>
      <c r="DX851" s="25"/>
      <c r="DY851" s="25"/>
      <c r="DZ851" s="25"/>
      <c r="EA851" s="25"/>
      <c r="EB851" s="25"/>
      <c r="EC851" s="25"/>
      <c r="ED851" s="25"/>
      <c r="EE851" s="25"/>
      <c r="EF851" s="25"/>
      <c r="EG851" s="25"/>
      <c r="EH851" s="25"/>
      <c r="EI851" s="25"/>
      <c r="EJ851" s="25"/>
      <c r="EK851" s="25"/>
      <c r="EL851" s="25"/>
      <c r="EM851" s="25"/>
      <c r="EN851" s="25"/>
      <c r="EO851" s="25"/>
      <c r="EP851" s="25"/>
      <c r="EQ851" s="25"/>
      <c r="ER851" s="25"/>
      <c r="ES851" s="25"/>
      <c r="ET851" s="25"/>
      <c r="EU851" s="25"/>
      <c r="EV851" s="25"/>
      <c r="EW851" s="25"/>
      <c r="EX851" s="25"/>
      <c r="EY851" s="25"/>
      <c r="EZ851" s="25"/>
      <c r="FA851" s="25"/>
      <c r="FB851" s="25"/>
      <c r="FC851" s="25"/>
      <c r="FD851" s="25"/>
      <c r="FE851" s="25"/>
      <c r="FF851" s="25"/>
      <c r="FG851" s="25"/>
      <c r="FH851" s="25"/>
      <c r="FI851" s="25"/>
      <c r="FJ851" s="25"/>
      <c r="FK851" s="25"/>
    </row>
    <row r="852" spans="1:167" ht="12.75" customHeight="1" x14ac:dyDescent="0.15">
      <c r="A852" s="25"/>
      <c r="B852" s="25"/>
      <c r="C852" s="25"/>
      <c r="D852" s="25"/>
      <c r="E852" s="25"/>
      <c r="F852" s="56"/>
      <c r="G852" s="56"/>
      <c r="H852" s="56"/>
      <c r="I852" s="56"/>
      <c r="J852" s="6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  <c r="DV852" s="25"/>
      <c r="DW852" s="25"/>
      <c r="DX852" s="25"/>
      <c r="DY852" s="25"/>
      <c r="DZ852" s="25"/>
      <c r="EA852" s="25"/>
      <c r="EB852" s="25"/>
      <c r="EC852" s="25"/>
      <c r="ED852" s="25"/>
      <c r="EE852" s="25"/>
      <c r="EF852" s="25"/>
      <c r="EG852" s="25"/>
      <c r="EH852" s="25"/>
      <c r="EI852" s="25"/>
      <c r="EJ852" s="25"/>
      <c r="EK852" s="25"/>
      <c r="EL852" s="25"/>
      <c r="EM852" s="25"/>
      <c r="EN852" s="25"/>
      <c r="EO852" s="25"/>
      <c r="EP852" s="25"/>
      <c r="EQ852" s="25"/>
      <c r="ER852" s="25"/>
      <c r="ES852" s="25"/>
      <c r="ET852" s="25"/>
      <c r="EU852" s="25"/>
      <c r="EV852" s="25"/>
      <c r="EW852" s="25"/>
      <c r="EX852" s="25"/>
      <c r="EY852" s="25"/>
      <c r="EZ852" s="25"/>
      <c r="FA852" s="25"/>
      <c r="FB852" s="25"/>
      <c r="FC852" s="25"/>
      <c r="FD852" s="25"/>
      <c r="FE852" s="25"/>
      <c r="FF852" s="25"/>
      <c r="FG852" s="25"/>
      <c r="FH852" s="25"/>
      <c r="FI852" s="25"/>
      <c r="FJ852" s="25"/>
      <c r="FK852" s="25"/>
    </row>
    <row r="853" spans="1:167" ht="12.75" customHeight="1" x14ac:dyDescent="0.15">
      <c r="A853" s="25"/>
      <c r="B853" s="25"/>
      <c r="C853" s="25"/>
      <c r="D853" s="25"/>
      <c r="E853" s="25"/>
      <c r="F853" s="56"/>
      <c r="G853" s="56"/>
      <c r="H853" s="56"/>
      <c r="I853" s="56"/>
      <c r="J853" s="6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  <c r="CG853" s="25"/>
      <c r="CH853" s="25"/>
      <c r="CI853" s="25"/>
      <c r="CJ853" s="25"/>
      <c r="CK853" s="25"/>
      <c r="CL853" s="25"/>
      <c r="CM853" s="25"/>
      <c r="CN853" s="25"/>
      <c r="CO853" s="25"/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5"/>
      <c r="DA853" s="25"/>
      <c r="DB853" s="25"/>
      <c r="DC853" s="25"/>
      <c r="DD853" s="25"/>
      <c r="DE853" s="25"/>
      <c r="DF853" s="25"/>
      <c r="DG853" s="25"/>
      <c r="DH853" s="25"/>
      <c r="DI853" s="25"/>
      <c r="DJ853" s="25"/>
      <c r="DK853" s="25"/>
      <c r="DL853" s="25"/>
      <c r="DM853" s="25"/>
      <c r="DN853" s="25"/>
      <c r="DO853" s="25"/>
      <c r="DP853" s="25"/>
      <c r="DQ853" s="25"/>
      <c r="DR853" s="25"/>
      <c r="DS853" s="25"/>
      <c r="DT853" s="25"/>
      <c r="DU853" s="25"/>
      <c r="DV853" s="25"/>
      <c r="DW853" s="25"/>
      <c r="DX853" s="25"/>
      <c r="DY853" s="25"/>
      <c r="DZ853" s="25"/>
      <c r="EA853" s="25"/>
      <c r="EB853" s="25"/>
      <c r="EC853" s="25"/>
      <c r="ED853" s="25"/>
      <c r="EE853" s="25"/>
      <c r="EF853" s="25"/>
      <c r="EG853" s="25"/>
      <c r="EH853" s="25"/>
      <c r="EI853" s="25"/>
      <c r="EJ853" s="25"/>
      <c r="EK853" s="25"/>
      <c r="EL853" s="25"/>
      <c r="EM853" s="25"/>
      <c r="EN853" s="25"/>
      <c r="EO853" s="25"/>
      <c r="EP853" s="25"/>
      <c r="EQ853" s="25"/>
      <c r="ER853" s="25"/>
      <c r="ES853" s="25"/>
      <c r="ET853" s="25"/>
      <c r="EU853" s="25"/>
      <c r="EV853" s="25"/>
      <c r="EW853" s="25"/>
      <c r="EX853" s="25"/>
      <c r="EY853" s="25"/>
      <c r="EZ853" s="25"/>
      <c r="FA853" s="25"/>
      <c r="FB853" s="25"/>
      <c r="FC853" s="25"/>
      <c r="FD853" s="25"/>
      <c r="FE853" s="25"/>
      <c r="FF853" s="25"/>
      <c r="FG853" s="25"/>
      <c r="FH853" s="25"/>
      <c r="FI853" s="25"/>
      <c r="FJ853" s="25"/>
      <c r="FK853" s="25"/>
    </row>
    <row r="854" spans="1:167" ht="12.75" customHeight="1" x14ac:dyDescent="0.15">
      <c r="A854" s="25"/>
      <c r="B854" s="25"/>
      <c r="C854" s="25"/>
      <c r="D854" s="25"/>
      <c r="E854" s="25"/>
      <c r="F854" s="56"/>
      <c r="G854" s="56"/>
      <c r="H854" s="56"/>
      <c r="I854" s="56"/>
      <c r="J854" s="6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  <c r="CI854" s="25"/>
      <c r="CJ854" s="25"/>
      <c r="CK854" s="25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  <c r="DH854" s="25"/>
      <c r="DI854" s="25"/>
      <c r="DJ854" s="25"/>
      <c r="DK854" s="25"/>
      <c r="DL854" s="25"/>
      <c r="DM854" s="25"/>
      <c r="DN854" s="25"/>
      <c r="DO854" s="25"/>
      <c r="DP854" s="25"/>
      <c r="DQ854" s="25"/>
      <c r="DR854" s="25"/>
      <c r="DS854" s="25"/>
      <c r="DT854" s="25"/>
      <c r="DU854" s="25"/>
      <c r="DV854" s="25"/>
      <c r="DW854" s="25"/>
      <c r="DX854" s="25"/>
      <c r="DY854" s="25"/>
      <c r="DZ854" s="25"/>
      <c r="EA854" s="25"/>
      <c r="EB854" s="25"/>
      <c r="EC854" s="25"/>
      <c r="ED854" s="25"/>
      <c r="EE854" s="25"/>
      <c r="EF854" s="25"/>
      <c r="EG854" s="25"/>
      <c r="EH854" s="25"/>
      <c r="EI854" s="25"/>
      <c r="EJ854" s="25"/>
      <c r="EK854" s="25"/>
      <c r="EL854" s="25"/>
      <c r="EM854" s="25"/>
      <c r="EN854" s="25"/>
      <c r="EO854" s="25"/>
      <c r="EP854" s="25"/>
      <c r="EQ854" s="25"/>
      <c r="ER854" s="25"/>
      <c r="ES854" s="25"/>
      <c r="ET854" s="25"/>
      <c r="EU854" s="25"/>
      <c r="EV854" s="25"/>
      <c r="EW854" s="25"/>
      <c r="EX854" s="25"/>
      <c r="EY854" s="25"/>
      <c r="EZ854" s="25"/>
      <c r="FA854" s="25"/>
      <c r="FB854" s="25"/>
      <c r="FC854" s="25"/>
      <c r="FD854" s="25"/>
      <c r="FE854" s="25"/>
      <c r="FF854" s="25"/>
      <c r="FG854" s="25"/>
      <c r="FH854" s="25"/>
      <c r="FI854" s="25"/>
      <c r="FJ854" s="25"/>
      <c r="FK854" s="25"/>
    </row>
    <row r="855" spans="1:167" ht="12.75" customHeight="1" x14ac:dyDescent="0.15">
      <c r="A855" s="25"/>
      <c r="B855" s="25"/>
      <c r="C855" s="25"/>
      <c r="D855" s="25"/>
      <c r="E855" s="25"/>
      <c r="F855" s="56"/>
      <c r="G855" s="56"/>
      <c r="H855" s="56"/>
      <c r="I855" s="56"/>
      <c r="J855" s="6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  <c r="CG855" s="25"/>
      <c r="CH855" s="25"/>
      <c r="CI855" s="25"/>
      <c r="CJ855" s="25"/>
      <c r="CK855" s="25"/>
      <c r="CL855" s="25"/>
      <c r="CM855" s="25"/>
      <c r="CN855" s="25"/>
      <c r="CO855" s="25"/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5"/>
      <c r="DA855" s="25"/>
      <c r="DB855" s="25"/>
      <c r="DC855" s="25"/>
      <c r="DD855" s="25"/>
      <c r="DE855" s="25"/>
      <c r="DF855" s="25"/>
      <c r="DG855" s="25"/>
      <c r="DH855" s="25"/>
      <c r="DI855" s="25"/>
      <c r="DJ855" s="25"/>
      <c r="DK855" s="25"/>
      <c r="DL855" s="25"/>
      <c r="DM855" s="25"/>
      <c r="DN855" s="25"/>
      <c r="DO855" s="25"/>
      <c r="DP855" s="25"/>
      <c r="DQ855" s="25"/>
      <c r="DR855" s="25"/>
      <c r="DS855" s="25"/>
      <c r="DT855" s="25"/>
      <c r="DU855" s="25"/>
      <c r="DV855" s="25"/>
      <c r="DW855" s="25"/>
      <c r="DX855" s="25"/>
      <c r="DY855" s="25"/>
      <c r="DZ855" s="25"/>
      <c r="EA855" s="25"/>
      <c r="EB855" s="25"/>
      <c r="EC855" s="25"/>
      <c r="ED855" s="25"/>
      <c r="EE855" s="25"/>
      <c r="EF855" s="25"/>
      <c r="EG855" s="25"/>
      <c r="EH855" s="25"/>
      <c r="EI855" s="25"/>
      <c r="EJ855" s="25"/>
      <c r="EK855" s="25"/>
      <c r="EL855" s="25"/>
      <c r="EM855" s="25"/>
      <c r="EN855" s="25"/>
      <c r="EO855" s="25"/>
      <c r="EP855" s="25"/>
      <c r="EQ855" s="25"/>
      <c r="ER855" s="25"/>
      <c r="ES855" s="25"/>
      <c r="ET855" s="25"/>
      <c r="EU855" s="25"/>
      <c r="EV855" s="25"/>
      <c r="EW855" s="25"/>
      <c r="EX855" s="25"/>
      <c r="EY855" s="25"/>
      <c r="EZ855" s="25"/>
      <c r="FA855" s="25"/>
      <c r="FB855" s="25"/>
      <c r="FC855" s="25"/>
      <c r="FD855" s="25"/>
      <c r="FE855" s="25"/>
      <c r="FF855" s="25"/>
      <c r="FG855" s="25"/>
      <c r="FH855" s="25"/>
      <c r="FI855" s="25"/>
      <c r="FJ855" s="25"/>
      <c r="FK855" s="25"/>
    </row>
    <row r="856" spans="1:167" ht="12.75" customHeight="1" x14ac:dyDescent="0.15">
      <c r="A856" s="25"/>
      <c r="B856" s="25"/>
      <c r="C856" s="25"/>
      <c r="D856" s="25"/>
      <c r="E856" s="25"/>
      <c r="F856" s="56"/>
      <c r="G856" s="56"/>
      <c r="H856" s="56"/>
      <c r="I856" s="56"/>
      <c r="J856" s="6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  <c r="CI856" s="25"/>
      <c r="CJ856" s="25"/>
      <c r="CK856" s="25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  <c r="DH856" s="25"/>
      <c r="DI856" s="25"/>
      <c r="DJ856" s="25"/>
      <c r="DK856" s="25"/>
      <c r="DL856" s="25"/>
      <c r="DM856" s="25"/>
      <c r="DN856" s="25"/>
      <c r="DO856" s="25"/>
      <c r="DP856" s="25"/>
      <c r="DQ856" s="25"/>
      <c r="DR856" s="25"/>
      <c r="DS856" s="25"/>
      <c r="DT856" s="25"/>
      <c r="DU856" s="25"/>
      <c r="DV856" s="25"/>
      <c r="DW856" s="25"/>
      <c r="DX856" s="25"/>
      <c r="DY856" s="25"/>
      <c r="DZ856" s="25"/>
      <c r="EA856" s="25"/>
      <c r="EB856" s="25"/>
      <c r="EC856" s="25"/>
      <c r="ED856" s="25"/>
      <c r="EE856" s="25"/>
      <c r="EF856" s="25"/>
      <c r="EG856" s="25"/>
      <c r="EH856" s="25"/>
      <c r="EI856" s="25"/>
      <c r="EJ856" s="25"/>
      <c r="EK856" s="25"/>
      <c r="EL856" s="25"/>
      <c r="EM856" s="25"/>
      <c r="EN856" s="25"/>
      <c r="EO856" s="25"/>
      <c r="EP856" s="25"/>
      <c r="EQ856" s="25"/>
      <c r="ER856" s="25"/>
      <c r="ES856" s="25"/>
      <c r="ET856" s="25"/>
      <c r="EU856" s="25"/>
      <c r="EV856" s="25"/>
      <c r="EW856" s="25"/>
      <c r="EX856" s="25"/>
      <c r="EY856" s="25"/>
      <c r="EZ856" s="25"/>
      <c r="FA856" s="25"/>
      <c r="FB856" s="25"/>
      <c r="FC856" s="25"/>
      <c r="FD856" s="25"/>
      <c r="FE856" s="25"/>
      <c r="FF856" s="25"/>
      <c r="FG856" s="25"/>
      <c r="FH856" s="25"/>
      <c r="FI856" s="25"/>
      <c r="FJ856" s="25"/>
      <c r="FK856" s="25"/>
    </row>
    <row r="857" spans="1:167" ht="12.75" customHeight="1" x14ac:dyDescent="0.15">
      <c r="A857" s="25"/>
      <c r="B857" s="25"/>
      <c r="C857" s="25"/>
      <c r="D857" s="25"/>
      <c r="E857" s="25"/>
      <c r="F857" s="56"/>
      <c r="G857" s="56"/>
      <c r="H857" s="56"/>
      <c r="I857" s="56"/>
      <c r="J857" s="6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  <c r="DR857" s="25"/>
      <c r="DS857" s="25"/>
      <c r="DT857" s="25"/>
      <c r="DU857" s="25"/>
      <c r="DV857" s="25"/>
      <c r="DW857" s="25"/>
      <c r="DX857" s="25"/>
      <c r="DY857" s="25"/>
      <c r="DZ857" s="25"/>
      <c r="EA857" s="25"/>
      <c r="EB857" s="25"/>
      <c r="EC857" s="25"/>
      <c r="ED857" s="25"/>
      <c r="EE857" s="25"/>
      <c r="EF857" s="25"/>
      <c r="EG857" s="25"/>
      <c r="EH857" s="25"/>
      <c r="EI857" s="25"/>
      <c r="EJ857" s="25"/>
      <c r="EK857" s="25"/>
      <c r="EL857" s="25"/>
      <c r="EM857" s="25"/>
      <c r="EN857" s="25"/>
      <c r="EO857" s="25"/>
      <c r="EP857" s="25"/>
      <c r="EQ857" s="25"/>
      <c r="ER857" s="25"/>
      <c r="ES857" s="25"/>
      <c r="ET857" s="25"/>
      <c r="EU857" s="25"/>
      <c r="EV857" s="25"/>
      <c r="EW857" s="25"/>
      <c r="EX857" s="25"/>
      <c r="EY857" s="25"/>
      <c r="EZ857" s="25"/>
      <c r="FA857" s="25"/>
      <c r="FB857" s="25"/>
      <c r="FC857" s="25"/>
      <c r="FD857" s="25"/>
      <c r="FE857" s="25"/>
      <c r="FF857" s="25"/>
      <c r="FG857" s="25"/>
      <c r="FH857" s="25"/>
      <c r="FI857" s="25"/>
      <c r="FJ857" s="25"/>
      <c r="FK857" s="25"/>
    </row>
    <row r="858" spans="1:167" ht="12.75" customHeight="1" x14ac:dyDescent="0.15">
      <c r="A858" s="25"/>
      <c r="B858" s="25"/>
      <c r="C858" s="25"/>
      <c r="D858" s="25"/>
      <c r="E858" s="25"/>
      <c r="F858" s="56"/>
      <c r="G858" s="56"/>
      <c r="H858" s="56"/>
      <c r="I858" s="56"/>
      <c r="J858" s="6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  <c r="DV858" s="25"/>
      <c r="DW858" s="25"/>
      <c r="DX858" s="25"/>
      <c r="DY858" s="25"/>
      <c r="DZ858" s="25"/>
      <c r="EA858" s="25"/>
      <c r="EB858" s="25"/>
      <c r="EC858" s="25"/>
      <c r="ED858" s="25"/>
      <c r="EE858" s="25"/>
      <c r="EF858" s="25"/>
      <c r="EG858" s="25"/>
      <c r="EH858" s="25"/>
      <c r="EI858" s="25"/>
      <c r="EJ858" s="25"/>
      <c r="EK858" s="25"/>
      <c r="EL858" s="25"/>
      <c r="EM858" s="25"/>
      <c r="EN858" s="25"/>
      <c r="EO858" s="25"/>
      <c r="EP858" s="25"/>
      <c r="EQ858" s="25"/>
      <c r="ER858" s="25"/>
      <c r="ES858" s="25"/>
      <c r="ET858" s="25"/>
      <c r="EU858" s="25"/>
      <c r="EV858" s="25"/>
      <c r="EW858" s="25"/>
      <c r="EX858" s="25"/>
      <c r="EY858" s="25"/>
      <c r="EZ858" s="25"/>
      <c r="FA858" s="25"/>
      <c r="FB858" s="25"/>
      <c r="FC858" s="25"/>
      <c r="FD858" s="25"/>
      <c r="FE858" s="25"/>
      <c r="FF858" s="25"/>
      <c r="FG858" s="25"/>
      <c r="FH858" s="25"/>
      <c r="FI858" s="25"/>
      <c r="FJ858" s="25"/>
      <c r="FK858" s="25"/>
    </row>
    <row r="859" spans="1:167" ht="12.75" customHeight="1" x14ac:dyDescent="0.15">
      <c r="A859" s="25"/>
      <c r="B859" s="25"/>
      <c r="C859" s="25"/>
      <c r="D859" s="25"/>
      <c r="E859" s="25"/>
      <c r="F859" s="56"/>
      <c r="G859" s="56"/>
      <c r="H859" s="56"/>
      <c r="I859" s="56"/>
      <c r="J859" s="6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</row>
    <row r="860" spans="1:167" ht="12.75" customHeight="1" x14ac:dyDescent="0.15">
      <c r="A860" s="25"/>
      <c r="B860" s="25"/>
      <c r="C860" s="25"/>
      <c r="D860" s="25"/>
      <c r="E860" s="25"/>
      <c r="F860" s="56"/>
      <c r="G860" s="56"/>
      <c r="H860" s="56"/>
      <c r="I860" s="56"/>
      <c r="J860" s="6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  <c r="CI860" s="25"/>
      <c r="CJ860" s="25"/>
      <c r="CK860" s="25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  <c r="DH860" s="25"/>
      <c r="DI860" s="25"/>
      <c r="DJ860" s="25"/>
      <c r="DK860" s="25"/>
      <c r="DL860" s="25"/>
      <c r="DM860" s="25"/>
      <c r="DN860" s="25"/>
      <c r="DO860" s="25"/>
      <c r="DP860" s="25"/>
      <c r="DQ860" s="25"/>
      <c r="DR860" s="25"/>
      <c r="DS860" s="25"/>
      <c r="DT860" s="25"/>
      <c r="DU860" s="25"/>
      <c r="DV860" s="25"/>
      <c r="DW860" s="25"/>
      <c r="DX860" s="25"/>
      <c r="DY860" s="25"/>
      <c r="DZ860" s="25"/>
      <c r="EA860" s="25"/>
      <c r="EB860" s="25"/>
      <c r="EC860" s="25"/>
      <c r="ED860" s="25"/>
      <c r="EE860" s="25"/>
      <c r="EF860" s="25"/>
      <c r="EG860" s="25"/>
      <c r="EH860" s="25"/>
      <c r="EI860" s="25"/>
      <c r="EJ860" s="25"/>
      <c r="EK860" s="25"/>
      <c r="EL860" s="25"/>
      <c r="EM860" s="25"/>
      <c r="EN860" s="25"/>
      <c r="EO860" s="25"/>
      <c r="EP860" s="25"/>
      <c r="EQ860" s="25"/>
      <c r="ER860" s="25"/>
      <c r="ES860" s="25"/>
      <c r="ET860" s="25"/>
      <c r="EU860" s="25"/>
      <c r="EV860" s="25"/>
      <c r="EW860" s="25"/>
      <c r="EX860" s="25"/>
      <c r="EY860" s="25"/>
      <c r="EZ860" s="25"/>
      <c r="FA860" s="25"/>
      <c r="FB860" s="25"/>
      <c r="FC860" s="25"/>
      <c r="FD860" s="25"/>
      <c r="FE860" s="25"/>
      <c r="FF860" s="25"/>
      <c r="FG860" s="25"/>
      <c r="FH860" s="25"/>
      <c r="FI860" s="25"/>
      <c r="FJ860" s="25"/>
      <c r="FK860" s="25"/>
    </row>
    <row r="861" spans="1:167" ht="12.75" customHeight="1" x14ac:dyDescent="0.15">
      <c r="A861" s="25"/>
      <c r="B861" s="25"/>
      <c r="C861" s="25"/>
      <c r="D861" s="25"/>
      <c r="E861" s="25"/>
      <c r="F861" s="56"/>
      <c r="G861" s="56"/>
      <c r="H861" s="56"/>
      <c r="I861" s="56"/>
      <c r="J861" s="6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  <c r="CI861" s="25"/>
      <c r="CJ861" s="25"/>
      <c r="CK861" s="25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  <c r="DH861" s="25"/>
      <c r="DI861" s="25"/>
      <c r="DJ861" s="25"/>
      <c r="DK861" s="25"/>
      <c r="DL861" s="25"/>
      <c r="DM861" s="25"/>
      <c r="DN861" s="25"/>
      <c r="DO861" s="25"/>
      <c r="DP861" s="25"/>
      <c r="DQ861" s="25"/>
      <c r="DR861" s="25"/>
      <c r="DS861" s="25"/>
      <c r="DT861" s="25"/>
      <c r="DU861" s="25"/>
      <c r="DV861" s="25"/>
      <c r="DW861" s="25"/>
      <c r="DX861" s="25"/>
      <c r="DY861" s="25"/>
      <c r="DZ861" s="25"/>
      <c r="EA861" s="25"/>
      <c r="EB861" s="25"/>
      <c r="EC861" s="25"/>
      <c r="ED861" s="25"/>
      <c r="EE861" s="25"/>
      <c r="EF861" s="25"/>
      <c r="EG861" s="25"/>
      <c r="EH861" s="25"/>
      <c r="EI861" s="25"/>
      <c r="EJ861" s="25"/>
      <c r="EK861" s="25"/>
      <c r="EL861" s="25"/>
      <c r="EM861" s="25"/>
      <c r="EN861" s="25"/>
      <c r="EO861" s="25"/>
      <c r="EP861" s="25"/>
      <c r="EQ861" s="25"/>
      <c r="ER861" s="25"/>
      <c r="ES861" s="25"/>
      <c r="ET861" s="25"/>
      <c r="EU861" s="25"/>
      <c r="EV861" s="25"/>
      <c r="EW861" s="25"/>
      <c r="EX861" s="25"/>
      <c r="EY861" s="25"/>
      <c r="EZ861" s="25"/>
      <c r="FA861" s="25"/>
      <c r="FB861" s="25"/>
      <c r="FC861" s="25"/>
      <c r="FD861" s="25"/>
      <c r="FE861" s="25"/>
      <c r="FF861" s="25"/>
      <c r="FG861" s="25"/>
      <c r="FH861" s="25"/>
      <c r="FI861" s="25"/>
      <c r="FJ861" s="25"/>
      <c r="FK861" s="25"/>
    </row>
    <row r="862" spans="1:167" ht="12.75" customHeight="1" x14ac:dyDescent="0.15">
      <c r="A862" s="25"/>
      <c r="B862" s="25"/>
      <c r="C862" s="25"/>
      <c r="D862" s="25"/>
      <c r="E862" s="25"/>
      <c r="F862" s="56"/>
      <c r="G862" s="56"/>
      <c r="H862" s="56"/>
      <c r="I862" s="56"/>
      <c r="J862" s="6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  <c r="DV862" s="25"/>
      <c r="DW862" s="25"/>
      <c r="DX862" s="25"/>
      <c r="DY862" s="25"/>
      <c r="DZ862" s="25"/>
      <c r="EA862" s="25"/>
      <c r="EB862" s="25"/>
      <c r="EC862" s="25"/>
      <c r="ED862" s="25"/>
      <c r="EE862" s="25"/>
      <c r="EF862" s="25"/>
      <c r="EG862" s="25"/>
      <c r="EH862" s="25"/>
      <c r="EI862" s="25"/>
      <c r="EJ862" s="25"/>
      <c r="EK862" s="25"/>
      <c r="EL862" s="25"/>
      <c r="EM862" s="25"/>
      <c r="EN862" s="25"/>
      <c r="EO862" s="25"/>
      <c r="EP862" s="25"/>
      <c r="EQ862" s="25"/>
      <c r="ER862" s="25"/>
      <c r="ES862" s="25"/>
      <c r="ET862" s="25"/>
      <c r="EU862" s="25"/>
      <c r="EV862" s="25"/>
      <c r="EW862" s="25"/>
      <c r="EX862" s="25"/>
      <c r="EY862" s="25"/>
      <c r="EZ862" s="25"/>
      <c r="FA862" s="25"/>
      <c r="FB862" s="25"/>
      <c r="FC862" s="25"/>
      <c r="FD862" s="25"/>
      <c r="FE862" s="25"/>
      <c r="FF862" s="25"/>
      <c r="FG862" s="25"/>
      <c r="FH862" s="25"/>
      <c r="FI862" s="25"/>
      <c r="FJ862" s="25"/>
      <c r="FK862" s="25"/>
    </row>
    <row r="863" spans="1:167" ht="12.75" customHeight="1" x14ac:dyDescent="0.15">
      <c r="A863" s="25"/>
      <c r="B863" s="25"/>
      <c r="C863" s="25"/>
      <c r="D863" s="25"/>
      <c r="E863" s="25"/>
      <c r="F863" s="56"/>
      <c r="G863" s="56"/>
      <c r="H863" s="56"/>
      <c r="I863" s="56"/>
      <c r="J863" s="6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  <c r="CI863" s="25"/>
      <c r="CJ863" s="25"/>
      <c r="CK863" s="25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  <c r="DH863" s="25"/>
      <c r="DI863" s="25"/>
      <c r="DJ863" s="25"/>
      <c r="DK863" s="25"/>
      <c r="DL863" s="25"/>
      <c r="DM863" s="25"/>
      <c r="DN863" s="25"/>
      <c r="DO863" s="25"/>
      <c r="DP863" s="25"/>
      <c r="DQ863" s="25"/>
      <c r="DR863" s="25"/>
      <c r="DS863" s="25"/>
      <c r="DT863" s="25"/>
      <c r="DU863" s="25"/>
      <c r="DV863" s="25"/>
      <c r="DW863" s="25"/>
      <c r="DX863" s="25"/>
      <c r="DY863" s="25"/>
      <c r="DZ863" s="25"/>
      <c r="EA863" s="25"/>
      <c r="EB863" s="25"/>
      <c r="EC863" s="25"/>
      <c r="ED863" s="25"/>
      <c r="EE863" s="25"/>
      <c r="EF863" s="25"/>
      <c r="EG863" s="25"/>
      <c r="EH863" s="25"/>
      <c r="EI863" s="25"/>
      <c r="EJ863" s="25"/>
      <c r="EK863" s="25"/>
      <c r="EL863" s="25"/>
      <c r="EM863" s="25"/>
      <c r="EN863" s="25"/>
      <c r="EO863" s="25"/>
      <c r="EP863" s="25"/>
      <c r="EQ863" s="25"/>
      <c r="ER863" s="25"/>
      <c r="ES863" s="25"/>
      <c r="ET863" s="25"/>
      <c r="EU863" s="25"/>
      <c r="EV863" s="25"/>
      <c r="EW863" s="25"/>
      <c r="EX863" s="25"/>
      <c r="EY863" s="25"/>
      <c r="EZ863" s="25"/>
      <c r="FA863" s="25"/>
      <c r="FB863" s="25"/>
      <c r="FC863" s="25"/>
      <c r="FD863" s="25"/>
      <c r="FE863" s="25"/>
      <c r="FF863" s="25"/>
      <c r="FG863" s="25"/>
      <c r="FH863" s="25"/>
      <c r="FI863" s="25"/>
      <c r="FJ863" s="25"/>
      <c r="FK863" s="25"/>
    </row>
    <row r="864" spans="1:167" ht="12.75" customHeight="1" x14ac:dyDescent="0.15">
      <c r="A864" s="25"/>
      <c r="B864" s="25"/>
      <c r="C864" s="25"/>
      <c r="D864" s="25"/>
      <c r="E864" s="25"/>
      <c r="F864" s="56"/>
      <c r="G864" s="56"/>
      <c r="H864" s="56"/>
      <c r="I864" s="56"/>
      <c r="J864" s="6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  <c r="CI864" s="25"/>
      <c r="CJ864" s="25"/>
      <c r="CK864" s="25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  <c r="DH864" s="25"/>
      <c r="DI864" s="25"/>
      <c r="DJ864" s="25"/>
      <c r="DK864" s="25"/>
      <c r="DL864" s="25"/>
      <c r="DM864" s="25"/>
      <c r="DN864" s="25"/>
      <c r="DO864" s="25"/>
      <c r="DP864" s="25"/>
      <c r="DQ864" s="25"/>
      <c r="DR864" s="25"/>
      <c r="DS864" s="25"/>
      <c r="DT864" s="25"/>
      <c r="DU864" s="25"/>
      <c r="DV864" s="25"/>
      <c r="DW864" s="25"/>
      <c r="DX864" s="25"/>
      <c r="DY864" s="25"/>
      <c r="DZ864" s="25"/>
      <c r="EA864" s="25"/>
      <c r="EB864" s="25"/>
      <c r="EC864" s="25"/>
      <c r="ED864" s="25"/>
      <c r="EE864" s="25"/>
      <c r="EF864" s="25"/>
      <c r="EG864" s="25"/>
      <c r="EH864" s="25"/>
      <c r="EI864" s="25"/>
      <c r="EJ864" s="25"/>
      <c r="EK864" s="25"/>
      <c r="EL864" s="25"/>
      <c r="EM864" s="25"/>
      <c r="EN864" s="25"/>
      <c r="EO864" s="25"/>
      <c r="EP864" s="25"/>
      <c r="EQ864" s="25"/>
      <c r="ER864" s="25"/>
      <c r="ES864" s="25"/>
      <c r="ET864" s="25"/>
      <c r="EU864" s="25"/>
      <c r="EV864" s="25"/>
      <c r="EW864" s="25"/>
      <c r="EX864" s="25"/>
      <c r="EY864" s="25"/>
      <c r="EZ864" s="25"/>
      <c r="FA864" s="25"/>
      <c r="FB864" s="25"/>
      <c r="FC864" s="25"/>
      <c r="FD864" s="25"/>
      <c r="FE864" s="25"/>
      <c r="FF864" s="25"/>
      <c r="FG864" s="25"/>
      <c r="FH864" s="25"/>
      <c r="FI864" s="25"/>
      <c r="FJ864" s="25"/>
      <c r="FK864" s="25"/>
    </row>
    <row r="865" spans="1:167" ht="12.75" customHeight="1" x14ac:dyDescent="0.15">
      <c r="A865" s="25"/>
      <c r="B865" s="25"/>
      <c r="C865" s="25"/>
      <c r="D865" s="25"/>
      <c r="E865" s="25"/>
      <c r="F865" s="56"/>
      <c r="G865" s="56"/>
      <c r="H865" s="56"/>
      <c r="I865" s="56"/>
      <c r="J865" s="6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  <c r="CI865" s="25"/>
      <c r="CJ865" s="25"/>
      <c r="CK865" s="25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  <c r="DH865" s="25"/>
      <c r="DI865" s="25"/>
      <c r="DJ865" s="25"/>
      <c r="DK865" s="25"/>
      <c r="DL865" s="25"/>
      <c r="DM865" s="25"/>
      <c r="DN865" s="25"/>
      <c r="DO865" s="25"/>
      <c r="DP865" s="25"/>
      <c r="DQ865" s="25"/>
      <c r="DR865" s="25"/>
      <c r="DS865" s="25"/>
      <c r="DT865" s="25"/>
      <c r="DU865" s="25"/>
      <c r="DV865" s="25"/>
      <c r="DW865" s="25"/>
      <c r="DX865" s="25"/>
      <c r="DY865" s="25"/>
      <c r="DZ865" s="25"/>
      <c r="EA865" s="25"/>
      <c r="EB865" s="25"/>
      <c r="EC865" s="25"/>
      <c r="ED865" s="25"/>
      <c r="EE865" s="25"/>
      <c r="EF865" s="25"/>
      <c r="EG865" s="25"/>
      <c r="EH865" s="25"/>
      <c r="EI865" s="25"/>
      <c r="EJ865" s="25"/>
      <c r="EK865" s="25"/>
      <c r="EL865" s="25"/>
      <c r="EM865" s="25"/>
      <c r="EN865" s="25"/>
      <c r="EO865" s="25"/>
      <c r="EP865" s="25"/>
      <c r="EQ865" s="25"/>
      <c r="ER865" s="25"/>
      <c r="ES865" s="25"/>
      <c r="ET865" s="25"/>
      <c r="EU865" s="25"/>
      <c r="EV865" s="25"/>
      <c r="EW865" s="25"/>
      <c r="EX865" s="25"/>
      <c r="EY865" s="25"/>
      <c r="EZ865" s="25"/>
      <c r="FA865" s="25"/>
      <c r="FB865" s="25"/>
      <c r="FC865" s="25"/>
      <c r="FD865" s="25"/>
      <c r="FE865" s="25"/>
      <c r="FF865" s="25"/>
      <c r="FG865" s="25"/>
      <c r="FH865" s="25"/>
      <c r="FI865" s="25"/>
      <c r="FJ865" s="25"/>
      <c r="FK865" s="25"/>
    </row>
    <row r="866" spans="1:167" ht="12.75" customHeight="1" x14ac:dyDescent="0.15">
      <c r="A866" s="25"/>
      <c r="B866" s="25"/>
      <c r="C866" s="25"/>
      <c r="D866" s="25"/>
      <c r="E866" s="25"/>
      <c r="F866" s="56"/>
      <c r="G866" s="56"/>
      <c r="H866" s="56"/>
      <c r="I866" s="56"/>
      <c r="J866" s="6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  <c r="DV866" s="25"/>
      <c r="DW866" s="25"/>
      <c r="DX866" s="25"/>
      <c r="DY866" s="25"/>
      <c r="DZ866" s="25"/>
      <c r="EA866" s="25"/>
      <c r="EB866" s="25"/>
      <c r="EC866" s="25"/>
      <c r="ED866" s="25"/>
      <c r="EE866" s="25"/>
      <c r="EF866" s="25"/>
      <c r="EG866" s="25"/>
      <c r="EH866" s="25"/>
      <c r="EI866" s="25"/>
      <c r="EJ866" s="25"/>
      <c r="EK866" s="25"/>
      <c r="EL866" s="25"/>
      <c r="EM866" s="25"/>
      <c r="EN866" s="25"/>
      <c r="EO866" s="25"/>
      <c r="EP866" s="25"/>
      <c r="EQ866" s="25"/>
      <c r="ER866" s="25"/>
      <c r="ES866" s="25"/>
      <c r="ET866" s="25"/>
      <c r="EU866" s="25"/>
      <c r="EV866" s="25"/>
      <c r="EW866" s="25"/>
      <c r="EX866" s="25"/>
      <c r="EY866" s="25"/>
      <c r="EZ866" s="25"/>
      <c r="FA866" s="25"/>
      <c r="FB866" s="25"/>
      <c r="FC866" s="25"/>
      <c r="FD866" s="25"/>
      <c r="FE866" s="25"/>
      <c r="FF866" s="25"/>
      <c r="FG866" s="25"/>
      <c r="FH866" s="25"/>
      <c r="FI866" s="25"/>
      <c r="FJ866" s="25"/>
      <c r="FK866" s="25"/>
    </row>
    <row r="867" spans="1:167" ht="12.75" customHeight="1" x14ac:dyDescent="0.15">
      <c r="A867" s="25"/>
      <c r="B867" s="25"/>
      <c r="C867" s="25"/>
      <c r="D867" s="25"/>
      <c r="E867" s="25"/>
      <c r="F867" s="56"/>
      <c r="G867" s="56"/>
      <c r="H867" s="56"/>
      <c r="I867" s="56"/>
      <c r="J867" s="6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  <c r="DR867" s="25"/>
      <c r="DS867" s="25"/>
      <c r="DT867" s="25"/>
      <c r="DU867" s="25"/>
      <c r="DV867" s="25"/>
      <c r="DW867" s="25"/>
      <c r="DX867" s="25"/>
      <c r="DY867" s="25"/>
      <c r="DZ867" s="25"/>
      <c r="EA867" s="25"/>
      <c r="EB867" s="25"/>
      <c r="EC867" s="25"/>
      <c r="ED867" s="25"/>
      <c r="EE867" s="25"/>
      <c r="EF867" s="25"/>
      <c r="EG867" s="25"/>
      <c r="EH867" s="25"/>
      <c r="EI867" s="25"/>
      <c r="EJ867" s="25"/>
      <c r="EK867" s="25"/>
      <c r="EL867" s="25"/>
      <c r="EM867" s="25"/>
      <c r="EN867" s="25"/>
      <c r="EO867" s="25"/>
      <c r="EP867" s="25"/>
      <c r="EQ867" s="25"/>
      <c r="ER867" s="25"/>
      <c r="ES867" s="25"/>
      <c r="ET867" s="25"/>
      <c r="EU867" s="25"/>
      <c r="EV867" s="25"/>
      <c r="EW867" s="25"/>
      <c r="EX867" s="25"/>
      <c r="EY867" s="25"/>
      <c r="EZ867" s="25"/>
      <c r="FA867" s="25"/>
      <c r="FB867" s="25"/>
      <c r="FC867" s="25"/>
      <c r="FD867" s="25"/>
      <c r="FE867" s="25"/>
      <c r="FF867" s="25"/>
      <c r="FG867" s="25"/>
      <c r="FH867" s="25"/>
      <c r="FI867" s="25"/>
      <c r="FJ867" s="25"/>
      <c r="FK867" s="25"/>
    </row>
    <row r="868" spans="1:167" ht="12.75" customHeight="1" x14ac:dyDescent="0.15">
      <c r="A868" s="25"/>
      <c r="B868" s="25"/>
      <c r="C868" s="25"/>
      <c r="D868" s="25"/>
      <c r="E868" s="25"/>
      <c r="F868" s="56"/>
      <c r="G868" s="56"/>
      <c r="H868" s="56"/>
      <c r="I868" s="56"/>
      <c r="J868" s="6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  <c r="CI868" s="25"/>
      <c r="CJ868" s="25"/>
      <c r="CK868" s="25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  <c r="DH868" s="25"/>
      <c r="DI868" s="25"/>
      <c r="DJ868" s="25"/>
      <c r="DK868" s="25"/>
      <c r="DL868" s="25"/>
      <c r="DM868" s="25"/>
      <c r="DN868" s="25"/>
      <c r="DO868" s="25"/>
      <c r="DP868" s="25"/>
      <c r="DQ868" s="25"/>
      <c r="DR868" s="25"/>
      <c r="DS868" s="25"/>
      <c r="DT868" s="25"/>
      <c r="DU868" s="25"/>
      <c r="DV868" s="25"/>
      <c r="DW868" s="25"/>
      <c r="DX868" s="25"/>
      <c r="DY868" s="25"/>
      <c r="DZ868" s="25"/>
      <c r="EA868" s="25"/>
      <c r="EB868" s="25"/>
      <c r="EC868" s="25"/>
      <c r="ED868" s="25"/>
      <c r="EE868" s="25"/>
      <c r="EF868" s="25"/>
      <c r="EG868" s="25"/>
      <c r="EH868" s="25"/>
      <c r="EI868" s="25"/>
      <c r="EJ868" s="25"/>
      <c r="EK868" s="25"/>
      <c r="EL868" s="25"/>
      <c r="EM868" s="25"/>
      <c r="EN868" s="25"/>
      <c r="EO868" s="25"/>
      <c r="EP868" s="25"/>
      <c r="EQ868" s="25"/>
      <c r="ER868" s="25"/>
      <c r="ES868" s="25"/>
      <c r="ET868" s="25"/>
      <c r="EU868" s="25"/>
      <c r="EV868" s="25"/>
      <c r="EW868" s="25"/>
      <c r="EX868" s="25"/>
      <c r="EY868" s="25"/>
      <c r="EZ868" s="25"/>
      <c r="FA868" s="25"/>
      <c r="FB868" s="25"/>
      <c r="FC868" s="25"/>
      <c r="FD868" s="25"/>
      <c r="FE868" s="25"/>
      <c r="FF868" s="25"/>
      <c r="FG868" s="25"/>
      <c r="FH868" s="25"/>
      <c r="FI868" s="25"/>
      <c r="FJ868" s="25"/>
      <c r="FK868" s="25"/>
    </row>
    <row r="869" spans="1:167" ht="12.75" customHeight="1" x14ac:dyDescent="0.15">
      <c r="A869" s="25"/>
      <c r="B869" s="25"/>
      <c r="C869" s="25"/>
      <c r="D869" s="25"/>
      <c r="E869" s="25"/>
      <c r="F869" s="56"/>
      <c r="G869" s="56"/>
      <c r="H869" s="56"/>
      <c r="I869" s="56"/>
      <c r="J869" s="6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  <c r="CG869" s="25"/>
      <c r="CH869" s="25"/>
      <c r="CI869" s="25"/>
      <c r="CJ869" s="25"/>
      <c r="CK869" s="25"/>
      <c r="CL869" s="25"/>
      <c r="CM869" s="25"/>
      <c r="CN869" s="25"/>
      <c r="CO869" s="25"/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5"/>
      <c r="DA869" s="25"/>
      <c r="DB869" s="25"/>
      <c r="DC869" s="25"/>
      <c r="DD869" s="25"/>
      <c r="DE869" s="25"/>
      <c r="DF869" s="25"/>
      <c r="DG869" s="25"/>
      <c r="DH869" s="25"/>
      <c r="DI869" s="25"/>
      <c r="DJ869" s="25"/>
      <c r="DK869" s="25"/>
      <c r="DL869" s="25"/>
      <c r="DM869" s="25"/>
      <c r="DN869" s="25"/>
      <c r="DO869" s="25"/>
      <c r="DP869" s="25"/>
      <c r="DQ869" s="25"/>
      <c r="DR869" s="25"/>
      <c r="DS869" s="25"/>
      <c r="DT869" s="25"/>
      <c r="DU869" s="25"/>
      <c r="DV869" s="25"/>
      <c r="DW869" s="25"/>
      <c r="DX869" s="25"/>
      <c r="DY869" s="25"/>
      <c r="DZ869" s="25"/>
      <c r="EA869" s="25"/>
      <c r="EB869" s="25"/>
      <c r="EC869" s="25"/>
      <c r="ED869" s="25"/>
      <c r="EE869" s="25"/>
      <c r="EF869" s="25"/>
      <c r="EG869" s="25"/>
      <c r="EH869" s="25"/>
      <c r="EI869" s="25"/>
      <c r="EJ869" s="25"/>
      <c r="EK869" s="25"/>
      <c r="EL869" s="25"/>
      <c r="EM869" s="25"/>
      <c r="EN869" s="25"/>
      <c r="EO869" s="25"/>
      <c r="EP869" s="25"/>
      <c r="EQ869" s="25"/>
      <c r="ER869" s="25"/>
      <c r="ES869" s="25"/>
      <c r="ET869" s="25"/>
      <c r="EU869" s="25"/>
      <c r="EV869" s="25"/>
      <c r="EW869" s="25"/>
      <c r="EX869" s="25"/>
      <c r="EY869" s="25"/>
      <c r="EZ869" s="25"/>
      <c r="FA869" s="25"/>
      <c r="FB869" s="25"/>
      <c r="FC869" s="25"/>
      <c r="FD869" s="25"/>
      <c r="FE869" s="25"/>
      <c r="FF869" s="25"/>
      <c r="FG869" s="25"/>
      <c r="FH869" s="25"/>
      <c r="FI869" s="25"/>
      <c r="FJ869" s="25"/>
      <c r="FK869" s="25"/>
    </row>
    <row r="870" spans="1:167" ht="12.75" customHeight="1" x14ac:dyDescent="0.15">
      <c r="A870" s="25"/>
      <c r="B870" s="25"/>
      <c r="C870" s="25"/>
      <c r="D870" s="25"/>
      <c r="E870" s="25"/>
      <c r="F870" s="56"/>
      <c r="G870" s="56"/>
      <c r="H870" s="56"/>
      <c r="I870" s="56"/>
      <c r="J870" s="6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  <c r="CI870" s="25"/>
      <c r="CJ870" s="25"/>
      <c r="CK870" s="25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  <c r="DH870" s="25"/>
      <c r="DI870" s="25"/>
      <c r="DJ870" s="25"/>
      <c r="DK870" s="25"/>
      <c r="DL870" s="25"/>
      <c r="DM870" s="25"/>
      <c r="DN870" s="25"/>
      <c r="DO870" s="25"/>
      <c r="DP870" s="25"/>
      <c r="DQ870" s="25"/>
      <c r="DR870" s="25"/>
      <c r="DS870" s="25"/>
      <c r="DT870" s="25"/>
      <c r="DU870" s="25"/>
      <c r="DV870" s="25"/>
      <c r="DW870" s="25"/>
      <c r="DX870" s="25"/>
      <c r="DY870" s="25"/>
      <c r="DZ870" s="25"/>
      <c r="EA870" s="25"/>
      <c r="EB870" s="25"/>
      <c r="EC870" s="25"/>
      <c r="ED870" s="25"/>
      <c r="EE870" s="25"/>
      <c r="EF870" s="25"/>
      <c r="EG870" s="25"/>
      <c r="EH870" s="25"/>
      <c r="EI870" s="25"/>
      <c r="EJ870" s="25"/>
      <c r="EK870" s="25"/>
      <c r="EL870" s="25"/>
      <c r="EM870" s="25"/>
      <c r="EN870" s="25"/>
      <c r="EO870" s="25"/>
      <c r="EP870" s="25"/>
      <c r="EQ870" s="25"/>
      <c r="ER870" s="25"/>
      <c r="ES870" s="25"/>
      <c r="ET870" s="25"/>
      <c r="EU870" s="25"/>
      <c r="EV870" s="25"/>
      <c r="EW870" s="25"/>
      <c r="EX870" s="25"/>
      <c r="EY870" s="25"/>
      <c r="EZ870" s="25"/>
      <c r="FA870" s="25"/>
      <c r="FB870" s="25"/>
      <c r="FC870" s="25"/>
      <c r="FD870" s="25"/>
      <c r="FE870" s="25"/>
      <c r="FF870" s="25"/>
      <c r="FG870" s="25"/>
      <c r="FH870" s="25"/>
      <c r="FI870" s="25"/>
      <c r="FJ870" s="25"/>
      <c r="FK870" s="25"/>
    </row>
    <row r="871" spans="1:167" ht="12.75" customHeight="1" x14ac:dyDescent="0.15">
      <c r="A871" s="25"/>
      <c r="B871" s="25"/>
      <c r="C871" s="25"/>
      <c r="D871" s="25"/>
      <c r="E871" s="25"/>
      <c r="F871" s="56"/>
      <c r="G871" s="56"/>
      <c r="H871" s="56"/>
      <c r="I871" s="56"/>
      <c r="J871" s="6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</row>
    <row r="872" spans="1:167" ht="12.75" customHeight="1" x14ac:dyDescent="0.15">
      <c r="A872" s="25"/>
      <c r="B872" s="25"/>
      <c r="C872" s="25"/>
      <c r="D872" s="25"/>
      <c r="E872" s="25"/>
      <c r="F872" s="56"/>
      <c r="G872" s="56"/>
      <c r="H872" s="56"/>
      <c r="I872" s="56"/>
      <c r="J872" s="6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</row>
    <row r="873" spans="1:167" ht="12.75" customHeight="1" x14ac:dyDescent="0.15">
      <c r="A873" s="25"/>
      <c r="B873" s="25"/>
      <c r="C873" s="25"/>
      <c r="D873" s="25"/>
      <c r="E873" s="25"/>
      <c r="F873" s="56"/>
      <c r="G873" s="56"/>
      <c r="H873" s="56"/>
      <c r="I873" s="56"/>
      <c r="J873" s="6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</row>
    <row r="874" spans="1:167" ht="12.75" customHeight="1" x14ac:dyDescent="0.15">
      <c r="A874" s="25"/>
      <c r="B874" s="25"/>
      <c r="C874" s="25"/>
      <c r="D874" s="25"/>
      <c r="E874" s="25"/>
      <c r="F874" s="56"/>
      <c r="G874" s="56"/>
      <c r="H874" s="56"/>
      <c r="I874" s="56"/>
      <c r="J874" s="6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  <c r="CI874" s="25"/>
      <c r="CJ874" s="25"/>
      <c r="CK874" s="25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  <c r="DH874" s="25"/>
      <c r="DI874" s="25"/>
      <c r="DJ874" s="25"/>
      <c r="DK874" s="25"/>
      <c r="DL874" s="25"/>
      <c r="DM874" s="25"/>
      <c r="DN874" s="25"/>
      <c r="DO874" s="25"/>
      <c r="DP874" s="25"/>
      <c r="DQ874" s="25"/>
      <c r="DR874" s="25"/>
      <c r="DS874" s="25"/>
      <c r="DT874" s="25"/>
      <c r="DU874" s="25"/>
      <c r="DV874" s="25"/>
      <c r="DW874" s="25"/>
      <c r="DX874" s="25"/>
      <c r="DY874" s="25"/>
      <c r="DZ874" s="25"/>
      <c r="EA874" s="25"/>
      <c r="EB874" s="25"/>
      <c r="EC874" s="25"/>
      <c r="ED874" s="25"/>
      <c r="EE874" s="25"/>
      <c r="EF874" s="25"/>
      <c r="EG874" s="25"/>
      <c r="EH874" s="25"/>
      <c r="EI874" s="25"/>
      <c r="EJ874" s="25"/>
      <c r="EK874" s="25"/>
      <c r="EL874" s="25"/>
      <c r="EM874" s="25"/>
      <c r="EN874" s="25"/>
      <c r="EO874" s="25"/>
      <c r="EP874" s="25"/>
      <c r="EQ874" s="25"/>
      <c r="ER874" s="25"/>
      <c r="ES874" s="25"/>
      <c r="ET874" s="25"/>
      <c r="EU874" s="25"/>
      <c r="EV874" s="25"/>
      <c r="EW874" s="25"/>
      <c r="EX874" s="25"/>
      <c r="EY874" s="25"/>
      <c r="EZ874" s="25"/>
      <c r="FA874" s="25"/>
      <c r="FB874" s="25"/>
      <c r="FC874" s="25"/>
      <c r="FD874" s="25"/>
      <c r="FE874" s="25"/>
      <c r="FF874" s="25"/>
      <c r="FG874" s="25"/>
      <c r="FH874" s="25"/>
      <c r="FI874" s="25"/>
      <c r="FJ874" s="25"/>
      <c r="FK874" s="25"/>
    </row>
    <row r="875" spans="1:167" ht="12.75" customHeight="1" x14ac:dyDescent="0.15">
      <c r="A875" s="25"/>
      <c r="B875" s="25"/>
      <c r="C875" s="25"/>
      <c r="D875" s="25"/>
      <c r="E875" s="25"/>
      <c r="F875" s="56"/>
      <c r="G875" s="56"/>
      <c r="H875" s="56"/>
      <c r="I875" s="56"/>
      <c r="J875" s="6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  <c r="CG875" s="25"/>
      <c r="CH875" s="25"/>
      <c r="CI875" s="25"/>
      <c r="CJ875" s="25"/>
      <c r="CK875" s="25"/>
      <c r="CL875" s="25"/>
      <c r="CM875" s="25"/>
      <c r="CN875" s="25"/>
      <c r="CO875" s="25"/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5"/>
      <c r="DA875" s="25"/>
      <c r="DB875" s="25"/>
      <c r="DC875" s="25"/>
      <c r="DD875" s="25"/>
      <c r="DE875" s="25"/>
      <c r="DF875" s="25"/>
      <c r="DG875" s="25"/>
      <c r="DH875" s="25"/>
      <c r="DI875" s="25"/>
      <c r="DJ875" s="25"/>
      <c r="DK875" s="25"/>
      <c r="DL875" s="25"/>
      <c r="DM875" s="25"/>
      <c r="DN875" s="25"/>
      <c r="DO875" s="25"/>
      <c r="DP875" s="25"/>
      <c r="DQ875" s="25"/>
      <c r="DR875" s="25"/>
      <c r="DS875" s="25"/>
      <c r="DT875" s="25"/>
      <c r="DU875" s="25"/>
      <c r="DV875" s="25"/>
      <c r="DW875" s="25"/>
      <c r="DX875" s="25"/>
      <c r="DY875" s="25"/>
      <c r="DZ875" s="25"/>
      <c r="EA875" s="25"/>
      <c r="EB875" s="25"/>
      <c r="EC875" s="25"/>
      <c r="ED875" s="25"/>
      <c r="EE875" s="25"/>
      <c r="EF875" s="25"/>
      <c r="EG875" s="25"/>
      <c r="EH875" s="25"/>
      <c r="EI875" s="25"/>
      <c r="EJ875" s="25"/>
      <c r="EK875" s="25"/>
      <c r="EL875" s="25"/>
      <c r="EM875" s="25"/>
      <c r="EN875" s="25"/>
      <c r="EO875" s="25"/>
      <c r="EP875" s="25"/>
      <c r="EQ875" s="25"/>
      <c r="ER875" s="25"/>
      <c r="ES875" s="25"/>
      <c r="ET875" s="25"/>
      <c r="EU875" s="25"/>
      <c r="EV875" s="25"/>
      <c r="EW875" s="25"/>
      <c r="EX875" s="25"/>
      <c r="EY875" s="25"/>
      <c r="EZ875" s="25"/>
      <c r="FA875" s="25"/>
      <c r="FB875" s="25"/>
      <c r="FC875" s="25"/>
      <c r="FD875" s="25"/>
      <c r="FE875" s="25"/>
      <c r="FF875" s="25"/>
      <c r="FG875" s="25"/>
      <c r="FH875" s="25"/>
      <c r="FI875" s="25"/>
      <c r="FJ875" s="25"/>
      <c r="FK875" s="25"/>
    </row>
    <row r="876" spans="1:167" ht="12.75" customHeight="1" x14ac:dyDescent="0.15">
      <c r="A876" s="25"/>
      <c r="B876" s="25"/>
      <c r="C876" s="25"/>
      <c r="D876" s="25"/>
      <c r="E876" s="25"/>
      <c r="F876" s="56"/>
      <c r="G876" s="56"/>
      <c r="H876" s="56"/>
      <c r="I876" s="56"/>
      <c r="J876" s="6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  <c r="CI876" s="25"/>
      <c r="CJ876" s="25"/>
      <c r="CK876" s="25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  <c r="DH876" s="25"/>
      <c r="DI876" s="25"/>
      <c r="DJ876" s="25"/>
      <c r="DK876" s="25"/>
      <c r="DL876" s="25"/>
      <c r="DM876" s="25"/>
      <c r="DN876" s="25"/>
      <c r="DO876" s="25"/>
      <c r="DP876" s="25"/>
      <c r="DQ876" s="25"/>
      <c r="DR876" s="25"/>
      <c r="DS876" s="25"/>
      <c r="DT876" s="25"/>
      <c r="DU876" s="25"/>
      <c r="DV876" s="25"/>
      <c r="DW876" s="25"/>
      <c r="DX876" s="25"/>
      <c r="DY876" s="25"/>
      <c r="DZ876" s="25"/>
      <c r="EA876" s="25"/>
      <c r="EB876" s="25"/>
      <c r="EC876" s="25"/>
      <c r="ED876" s="25"/>
      <c r="EE876" s="25"/>
      <c r="EF876" s="25"/>
      <c r="EG876" s="25"/>
      <c r="EH876" s="25"/>
      <c r="EI876" s="25"/>
      <c r="EJ876" s="25"/>
      <c r="EK876" s="25"/>
      <c r="EL876" s="25"/>
      <c r="EM876" s="25"/>
      <c r="EN876" s="25"/>
      <c r="EO876" s="25"/>
      <c r="EP876" s="25"/>
      <c r="EQ876" s="25"/>
      <c r="ER876" s="25"/>
      <c r="ES876" s="25"/>
      <c r="ET876" s="25"/>
      <c r="EU876" s="25"/>
      <c r="EV876" s="25"/>
      <c r="EW876" s="25"/>
      <c r="EX876" s="25"/>
      <c r="EY876" s="25"/>
      <c r="EZ876" s="25"/>
      <c r="FA876" s="25"/>
      <c r="FB876" s="25"/>
      <c r="FC876" s="25"/>
      <c r="FD876" s="25"/>
      <c r="FE876" s="25"/>
      <c r="FF876" s="25"/>
      <c r="FG876" s="25"/>
      <c r="FH876" s="25"/>
      <c r="FI876" s="25"/>
      <c r="FJ876" s="25"/>
      <c r="FK876" s="25"/>
    </row>
    <row r="877" spans="1:167" ht="12.75" customHeight="1" x14ac:dyDescent="0.15">
      <c r="A877" s="25"/>
      <c r="B877" s="25"/>
      <c r="C877" s="25"/>
      <c r="D877" s="25"/>
      <c r="E877" s="25"/>
      <c r="F877" s="56"/>
      <c r="G877" s="56"/>
      <c r="H877" s="56"/>
      <c r="I877" s="56"/>
      <c r="J877" s="6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  <c r="DK877" s="25"/>
      <c r="DL877" s="25"/>
      <c r="DM877" s="25"/>
      <c r="DN877" s="25"/>
      <c r="DO877" s="25"/>
      <c r="DP877" s="25"/>
      <c r="DQ877" s="25"/>
      <c r="DR877" s="25"/>
      <c r="DS877" s="25"/>
      <c r="DT877" s="25"/>
      <c r="DU877" s="25"/>
      <c r="DV877" s="25"/>
      <c r="DW877" s="25"/>
      <c r="DX877" s="25"/>
      <c r="DY877" s="25"/>
      <c r="DZ877" s="25"/>
      <c r="EA877" s="25"/>
      <c r="EB877" s="25"/>
      <c r="EC877" s="25"/>
      <c r="ED877" s="25"/>
      <c r="EE877" s="25"/>
      <c r="EF877" s="25"/>
      <c r="EG877" s="25"/>
      <c r="EH877" s="25"/>
      <c r="EI877" s="25"/>
      <c r="EJ877" s="25"/>
      <c r="EK877" s="25"/>
      <c r="EL877" s="25"/>
      <c r="EM877" s="25"/>
      <c r="EN877" s="25"/>
      <c r="EO877" s="25"/>
      <c r="EP877" s="25"/>
      <c r="EQ877" s="25"/>
      <c r="ER877" s="25"/>
      <c r="ES877" s="25"/>
      <c r="ET877" s="25"/>
      <c r="EU877" s="25"/>
      <c r="EV877" s="25"/>
      <c r="EW877" s="25"/>
      <c r="EX877" s="25"/>
      <c r="EY877" s="25"/>
      <c r="EZ877" s="25"/>
      <c r="FA877" s="25"/>
      <c r="FB877" s="25"/>
      <c r="FC877" s="25"/>
      <c r="FD877" s="25"/>
      <c r="FE877" s="25"/>
      <c r="FF877" s="25"/>
      <c r="FG877" s="25"/>
      <c r="FH877" s="25"/>
      <c r="FI877" s="25"/>
      <c r="FJ877" s="25"/>
      <c r="FK877" s="25"/>
    </row>
    <row r="878" spans="1:167" ht="12.75" customHeight="1" x14ac:dyDescent="0.15">
      <c r="A878" s="25"/>
      <c r="B878" s="25"/>
      <c r="C878" s="25"/>
      <c r="D878" s="25"/>
      <c r="E878" s="25"/>
      <c r="F878" s="56"/>
      <c r="G878" s="56"/>
      <c r="H878" s="56"/>
      <c r="I878" s="56"/>
      <c r="J878" s="6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  <c r="CI878" s="25"/>
      <c r="CJ878" s="25"/>
      <c r="CK878" s="25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  <c r="DH878" s="25"/>
      <c r="DI878" s="25"/>
      <c r="DJ878" s="25"/>
      <c r="DK878" s="25"/>
      <c r="DL878" s="25"/>
      <c r="DM878" s="25"/>
      <c r="DN878" s="25"/>
      <c r="DO878" s="25"/>
      <c r="DP878" s="25"/>
      <c r="DQ878" s="25"/>
      <c r="DR878" s="25"/>
      <c r="DS878" s="25"/>
      <c r="DT878" s="25"/>
      <c r="DU878" s="25"/>
      <c r="DV878" s="25"/>
      <c r="DW878" s="25"/>
      <c r="DX878" s="25"/>
      <c r="DY878" s="25"/>
      <c r="DZ878" s="25"/>
      <c r="EA878" s="25"/>
      <c r="EB878" s="25"/>
      <c r="EC878" s="25"/>
      <c r="ED878" s="25"/>
      <c r="EE878" s="25"/>
      <c r="EF878" s="25"/>
      <c r="EG878" s="25"/>
      <c r="EH878" s="25"/>
      <c r="EI878" s="25"/>
      <c r="EJ878" s="25"/>
      <c r="EK878" s="25"/>
      <c r="EL878" s="25"/>
      <c r="EM878" s="25"/>
      <c r="EN878" s="25"/>
      <c r="EO878" s="25"/>
      <c r="EP878" s="25"/>
      <c r="EQ878" s="25"/>
      <c r="ER878" s="25"/>
      <c r="ES878" s="25"/>
      <c r="ET878" s="25"/>
      <c r="EU878" s="25"/>
      <c r="EV878" s="25"/>
      <c r="EW878" s="25"/>
      <c r="EX878" s="25"/>
      <c r="EY878" s="25"/>
      <c r="EZ878" s="25"/>
      <c r="FA878" s="25"/>
      <c r="FB878" s="25"/>
      <c r="FC878" s="25"/>
      <c r="FD878" s="25"/>
      <c r="FE878" s="25"/>
      <c r="FF878" s="25"/>
      <c r="FG878" s="25"/>
      <c r="FH878" s="25"/>
      <c r="FI878" s="25"/>
      <c r="FJ878" s="25"/>
      <c r="FK878" s="25"/>
    </row>
    <row r="879" spans="1:167" ht="12.75" customHeight="1" x14ac:dyDescent="0.15">
      <c r="A879" s="25"/>
      <c r="B879" s="25"/>
      <c r="C879" s="25"/>
      <c r="D879" s="25"/>
      <c r="E879" s="25"/>
      <c r="F879" s="56"/>
      <c r="G879" s="56"/>
      <c r="H879" s="56"/>
      <c r="I879" s="56"/>
      <c r="J879" s="6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  <c r="CG879" s="25"/>
      <c r="CH879" s="25"/>
      <c r="CI879" s="25"/>
      <c r="CJ879" s="25"/>
      <c r="CK879" s="25"/>
      <c r="CL879" s="25"/>
      <c r="CM879" s="25"/>
      <c r="CN879" s="25"/>
      <c r="CO879" s="25"/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5"/>
      <c r="DA879" s="25"/>
      <c r="DB879" s="25"/>
      <c r="DC879" s="25"/>
      <c r="DD879" s="25"/>
      <c r="DE879" s="25"/>
      <c r="DF879" s="25"/>
      <c r="DG879" s="25"/>
      <c r="DH879" s="25"/>
      <c r="DI879" s="25"/>
      <c r="DJ879" s="25"/>
      <c r="DK879" s="25"/>
      <c r="DL879" s="25"/>
      <c r="DM879" s="25"/>
      <c r="DN879" s="25"/>
      <c r="DO879" s="25"/>
      <c r="DP879" s="25"/>
      <c r="DQ879" s="25"/>
      <c r="DR879" s="25"/>
      <c r="DS879" s="25"/>
      <c r="DT879" s="25"/>
      <c r="DU879" s="25"/>
      <c r="DV879" s="25"/>
      <c r="DW879" s="25"/>
      <c r="DX879" s="25"/>
      <c r="DY879" s="25"/>
      <c r="DZ879" s="25"/>
      <c r="EA879" s="25"/>
      <c r="EB879" s="25"/>
      <c r="EC879" s="25"/>
      <c r="ED879" s="25"/>
      <c r="EE879" s="25"/>
      <c r="EF879" s="25"/>
      <c r="EG879" s="25"/>
      <c r="EH879" s="25"/>
      <c r="EI879" s="25"/>
      <c r="EJ879" s="25"/>
      <c r="EK879" s="25"/>
      <c r="EL879" s="25"/>
      <c r="EM879" s="25"/>
      <c r="EN879" s="25"/>
      <c r="EO879" s="25"/>
      <c r="EP879" s="25"/>
      <c r="EQ879" s="25"/>
      <c r="ER879" s="25"/>
      <c r="ES879" s="25"/>
      <c r="ET879" s="25"/>
      <c r="EU879" s="25"/>
      <c r="EV879" s="25"/>
      <c r="EW879" s="25"/>
      <c r="EX879" s="25"/>
      <c r="EY879" s="25"/>
      <c r="EZ879" s="25"/>
      <c r="FA879" s="25"/>
      <c r="FB879" s="25"/>
      <c r="FC879" s="25"/>
      <c r="FD879" s="25"/>
      <c r="FE879" s="25"/>
      <c r="FF879" s="25"/>
      <c r="FG879" s="25"/>
      <c r="FH879" s="25"/>
      <c r="FI879" s="25"/>
      <c r="FJ879" s="25"/>
      <c r="FK879" s="25"/>
    </row>
    <row r="880" spans="1:167" ht="12.75" customHeight="1" x14ac:dyDescent="0.15">
      <c r="A880" s="25"/>
      <c r="B880" s="25"/>
      <c r="C880" s="25"/>
      <c r="D880" s="25"/>
      <c r="E880" s="25"/>
      <c r="F880" s="56"/>
      <c r="G880" s="56"/>
      <c r="H880" s="56"/>
      <c r="I880" s="56"/>
      <c r="J880" s="6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  <c r="CI880" s="25"/>
      <c r="CJ880" s="25"/>
      <c r="CK880" s="25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  <c r="DH880" s="25"/>
      <c r="DI880" s="25"/>
      <c r="DJ880" s="25"/>
      <c r="DK880" s="25"/>
      <c r="DL880" s="25"/>
      <c r="DM880" s="25"/>
      <c r="DN880" s="25"/>
      <c r="DO880" s="25"/>
      <c r="DP880" s="25"/>
      <c r="DQ880" s="25"/>
      <c r="DR880" s="25"/>
      <c r="DS880" s="25"/>
      <c r="DT880" s="25"/>
      <c r="DU880" s="25"/>
      <c r="DV880" s="25"/>
      <c r="DW880" s="25"/>
      <c r="DX880" s="25"/>
      <c r="DY880" s="25"/>
      <c r="DZ880" s="25"/>
      <c r="EA880" s="25"/>
      <c r="EB880" s="25"/>
      <c r="EC880" s="25"/>
      <c r="ED880" s="25"/>
      <c r="EE880" s="25"/>
      <c r="EF880" s="25"/>
      <c r="EG880" s="25"/>
      <c r="EH880" s="25"/>
      <c r="EI880" s="25"/>
      <c r="EJ880" s="25"/>
      <c r="EK880" s="25"/>
      <c r="EL880" s="25"/>
      <c r="EM880" s="25"/>
      <c r="EN880" s="25"/>
      <c r="EO880" s="25"/>
      <c r="EP880" s="25"/>
      <c r="EQ880" s="25"/>
      <c r="ER880" s="25"/>
      <c r="ES880" s="25"/>
      <c r="ET880" s="25"/>
      <c r="EU880" s="25"/>
      <c r="EV880" s="25"/>
      <c r="EW880" s="25"/>
      <c r="EX880" s="25"/>
      <c r="EY880" s="25"/>
      <c r="EZ880" s="25"/>
      <c r="FA880" s="25"/>
      <c r="FB880" s="25"/>
      <c r="FC880" s="25"/>
      <c r="FD880" s="25"/>
      <c r="FE880" s="25"/>
      <c r="FF880" s="25"/>
      <c r="FG880" s="25"/>
      <c r="FH880" s="25"/>
      <c r="FI880" s="25"/>
      <c r="FJ880" s="25"/>
      <c r="FK880" s="25"/>
    </row>
    <row r="881" spans="1:167" ht="12.75" customHeight="1" x14ac:dyDescent="0.15">
      <c r="A881" s="25"/>
      <c r="B881" s="25"/>
      <c r="C881" s="25"/>
      <c r="D881" s="25"/>
      <c r="E881" s="25"/>
      <c r="F881" s="56"/>
      <c r="G881" s="56"/>
      <c r="H881" s="56"/>
      <c r="I881" s="56"/>
      <c r="J881" s="6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  <c r="CG881" s="25"/>
      <c r="CH881" s="25"/>
      <c r="CI881" s="25"/>
      <c r="CJ881" s="25"/>
      <c r="CK881" s="25"/>
      <c r="CL881" s="25"/>
      <c r="CM881" s="25"/>
      <c r="CN881" s="25"/>
      <c r="CO881" s="25"/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5"/>
      <c r="DA881" s="25"/>
      <c r="DB881" s="25"/>
      <c r="DC881" s="25"/>
      <c r="DD881" s="25"/>
      <c r="DE881" s="25"/>
      <c r="DF881" s="25"/>
      <c r="DG881" s="25"/>
      <c r="DH881" s="25"/>
      <c r="DI881" s="25"/>
      <c r="DJ881" s="25"/>
      <c r="DK881" s="25"/>
      <c r="DL881" s="25"/>
      <c r="DM881" s="25"/>
      <c r="DN881" s="25"/>
      <c r="DO881" s="25"/>
      <c r="DP881" s="25"/>
      <c r="DQ881" s="25"/>
      <c r="DR881" s="25"/>
      <c r="DS881" s="25"/>
      <c r="DT881" s="25"/>
      <c r="DU881" s="25"/>
      <c r="DV881" s="25"/>
      <c r="DW881" s="25"/>
      <c r="DX881" s="25"/>
      <c r="DY881" s="25"/>
      <c r="DZ881" s="25"/>
      <c r="EA881" s="25"/>
      <c r="EB881" s="25"/>
      <c r="EC881" s="25"/>
      <c r="ED881" s="25"/>
      <c r="EE881" s="25"/>
      <c r="EF881" s="25"/>
      <c r="EG881" s="25"/>
      <c r="EH881" s="25"/>
      <c r="EI881" s="25"/>
      <c r="EJ881" s="25"/>
      <c r="EK881" s="25"/>
      <c r="EL881" s="25"/>
      <c r="EM881" s="25"/>
      <c r="EN881" s="25"/>
      <c r="EO881" s="25"/>
      <c r="EP881" s="25"/>
      <c r="EQ881" s="25"/>
      <c r="ER881" s="25"/>
      <c r="ES881" s="25"/>
      <c r="ET881" s="25"/>
      <c r="EU881" s="25"/>
      <c r="EV881" s="25"/>
      <c r="EW881" s="25"/>
      <c r="EX881" s="25"/>
      <c r="EY881" s="25"/>
      <c r="EZ881" s="25"/>
      <c r="FA881" s="25"/>
      <c r="FB881" s="25"/>
      <c r="FC881" s="25"/>
      <c r="FD881" s="25"/>
      <c r="FE881" s="25"/>
      <c r="FF881" s="25"/>
      <c r="FG881" s="25"/>
      <c r="FH881" s="25"/>
      <c r="FI881" s="25"/>
      <c r="FJ881" s="25"/>
      <c r="FK881" s="25"/>
    </row>
    <row r="882" spans="1:167" ht="12.75" customHeight="1" x14ac:dyDescent="0.15">
      <c r="A882" s="25"/>
      <c r="B882" s="25"/>
      <c r="C882" s="25"/>
      <c r="D882" s="25"/>
      <c r="E882" s="25"/>
      <c r="F882" s="56"/>
      <c r="G882" s="56"/>
      <c r="H882" s="56"/>
      <c r="I882" s="56"/>
      <c r="J882" s="6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  <c r="DR882" s="25"/>
      <c r="DS882" s="25"/>
      <c r="DT882" s="25"/>
      <c r="DU882" s="25"/>
      <c r="DV882" s="25"/>
      <c r="DW882" s="25"/>
      <c r="DX882" s="25"/>
      <c r="DY882" s="25"/>
      <c r="DZ882" s="25"/>
      <c r="EA882" s="25"/>
      <c r="EB882" s="25"/>
      <c r="EC882" s="25"/>
      <c r="ED882" s="25"/>
      <c r="EE882" s="25"/>
      <c r="EF882" s="25"/>
      <c r="EG882" s="25"/>
      <c r="EH882" s="25"/>
      <c r="EI882" s="25"/>
      <c r="EJ882" s="25"/>
      <c r="EK882" s="25"/>
      <c r="EL882" s="25"/>
      <c r="EM882" s="25"/>
      <c r="EN882" s="25"/>
      <c r="EO882" s="25"/>
      <c r="EP882" s="25"/>
      <c r="EQ882" s="25"/>
      <c r="ER882" s="25"/>
      <c r="ES882" s="25"/>
      <c r="ET882" s="25"/>
      <c r="EU882" s="25"/>
      <c r="EV882" s="25"/>
      <c r="EW882" s="25"/>
      <c r="EX882" s="25"/>
      <c r="EY882" s="25"/>
      <c r="EZ882" s="25"/>
      <c r="FA882" s="25"/>
      <c r="FB882" s="25"/>
      <c r="FC882" s="25"/>
      <c r="FD882" s="25"/>
      <c r="FE882" s="25"/>
      <c r="FF882" s="25"/>
      <c r="FG882" s="25"/>
      <c r="FH882" s="25"/>
      <c r="FI882" s="25"/>
      <c r="FJ882" s="25"/>
      <c r="FK882" s="25"/>
    </row>
    <row r="883" spans="1:167" ht="12.75" customHeight="1" x14ac:dyDescent="0.15">
      <c r="A883" s="25"/>
      <c r="B883" s="25"/>
      <c r="C883" s="25"/>
      <c r="D883" s="25"/>
      <c r="E883" s="25"/>
      <c r="F883" s="56"/>
      <c r="G883" s="56"/>
      <c r="H883" s="56"/>
      <c r="I883" s="56"/>
      <c r="J883" s="6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  <c r="CG883" s="25"/>
      <c r="CH883" s="25"/>
      <c r="CI883" s="25"/>
      <c r="CJ883" s="25"/>
      <c r="CK883" s="25"/>
      <c r="CL883" s="25"/>
      <c r="CM883" s="25"/>
      <c r="CN883" s="25"/>
      <c r="CO883" s="25"/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5"/>
      <c r="DA883" s="25"/>
      <c r="DB883" s="25"/>
      <c r="DC883" s="25"/>
      <c r="DD883" s="25"/>
      <c r="DE883" s="25"/>
      <c r="DF883" s="25"/>
      <c r="DG883" s="25"/>
      <c r="DH883" s="25"/>
      <c r="DI883" s="25"/>
      <c r="DJ883" s="25"/>
      <c r="DK883" s="25"/>
      <c r="DL883" s="25"/>
      <c r="DM883" s="25"/>
      <c r="DN883" s="25"/>
      <c r="DO883" s="25"/>
      <c r="DP883" s="25"/>
      <c r="DQ883" s="25"/>
      <c r="DR883" s="25"/>
      <c r="DS883" s="25"/>
      <c r="DT883" s="25"/>
      <c r="DU883" s="25"/>
      <c r="DV883" s="25"/>
      <c r="DW883" s="25"/>
      <c r="DX883" s="25"/>
      <c r="DY883" s="25"/>
      <c r="DZ883" s="25"/>
      <c r="EA883" s="25"/>
      <c r="EB883" s="25"/>
      <c r="EC883" s="25"/>
      <c r="ED883" s="25"/>
      <c r="EE883" s="25"/>
      <c r="EF883" s="25"/>
      <c r="EG883" s="25"/>
      <c r="EH883" s="25"/>
      <c r="EI883" s="25"/>
      <c r="EJ883" s="25"/>
      <c r="EK883" s="25"/>
      <c r="EL883" s="25"/>
      <c r="EM883" s="25"/>
      <c r="EN883" s="25"/>
      <c r="EO883" s="25"/>
      <c r="EP883" s="25"/>
      <c r="EQ883" s="25"/>
      <c r="ER883" s="25"/>
      <c r="ES883" s="25"/>
      <c r="ET883" s="25"/>
      <c r="EU883" s="25"/>
      <c r="EV883" s="25"/>
      <c r="EW883" s="25"/>
      <c r="EX883" s="25"/>
      <c r="EY883" s="25"/>
      <c r="EZ883" s="25"/>
      <c r="FA883" s="25"/>
      <c r="FB883" s="25"/>
      <c r="FC883" s="25"/>
      <c r="FD883" s="25"/>
      <c r="FE883" s="25"/>
      <c r="FF883" s="25"/>
      <c r="FG883" s="25"/>
      <c r="FH883" s="25"/>
      <c r="FI883" s="25"/>
      <c r="FJ883" s="25"/>
      <c r="FK883" s="25"/>
    </row>
    <row r="884" spans="1:167" ht="12.75" customHeight="1" x14ac:dyDescent="0.15">
      <c r="A884" s="25"/>
      <c r="B884" s="25"/>
      <c r="C884" s="25"/>
      <c r="D884" s="25"/>
      <c r="E884" s="25"/>
      <c r="F884" s="56"/>
      <c r="G884" s="56"/>
      <c r="H884" s="56"/>
      <c r="I884" s="56"/>
      <c r="J884" s="6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  <c r="CI884" s="25"/>
      <c r="CJ884" s="25"/>
      <c r="CK884" s="25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  <c r="DH884" s="25"/>
      <c r="DI884" s="25"/>
      <c r="DJ884" s="25"/>
      <c r="DK884" s="25"/>
      <c r="DL884" s="25"/>
      <c r="DM884" s="25"/>
      <c r="DN884" s="25"/>
      <c r="DO884" s="25"/>
      <c r="DP884" s="25"/>
      <c r="DQ884" s="25"/>
      <c r="DR884" s="25"/>
      <c r="DS884" s="25"/>
      <c r="DT884" s="25"/>
      <c r="DU884" s="25"/>
      <c r="DV884" s="25"/>
      <c r="DW884" s="25"/>
      <c r="DX884" s="25"/>
      <c r="DY884" s="25"/>
      <c r="DZ884" s="25"/>
      <c r="EA884" s="25"/>
      <c r="EB884" s="25"/>
      <c r="EC884" s="25"/>
      <c r="ED884" s="25"/>
      <c r="EE884" s="25"/>
      <c r="EF884" s="25"/>
      <c r="EG884" s="25"/>
      <c r="EH884" s="25"/>
      <c r="EI884" s="25"/>
      <c r="EJ884" s="25"/>
      <c r="EK884" s="25"/>
      <c r="EL884" s="25"/>
      <c r="EM884" s="25"/>
      <c r="EN884" s="25"/>
      <c r="EO884" s="25"/>
      <c r="EP884" s="25"/>
      <c r="EQ884" s="25"/>
      <c r="ER884" s="25"/>
      <c r="ES884" s="25"/>
      <c r="ET884" s="25"/>
      <c r="EU884" s="25"/>
      <c r="EV884" s="25"/>
      <c r="EW884" s="25"/>
      <c r="EX884" s="25"/>
      <c r="EY884" s="25"/>
      <c r="EZ884" s="25"/>
      <c r="FA884" s="25"/>
      <c r="FB884" s="25"/>
      <c r="FC884" s="25"/>
      <c r="FD884" s="25"/>
      <c r="FE884" s="25"/>
      <c r="FF884" s="25"/>
      <c r="FG884" s="25"/>
      <c r="FH884" s="25"/>
      <c r="FI884" s="25"/>
      <c r="FJ884" s="25"/>
      <c r="FK884" s="25"/>
    </row>
    <row r="885" spans="1:167" ht="12.75" customHeight="1" x14ac:dyDescent="0.15">
      <c r="A885" s="25"/>
      <c r="B885" s="25"/>
      <c r="C885" s="25"/>
      <c r="D885" s="25"/>
      <c r="E885" s="25"/>
      <c r="F885" s="56"/>
      <c r="G885" s="56"/>
      <c r="H885" s="56"/>
      <c r="I885" s="56"/>
      <c r="J885" s="6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  <c r="CG885" s="25"/>
      <c r="CH885" s="25"/>
      <c r="CI885" s="25"/>
      <c r="CJ885" s="25"/>
      <c r="CK885" s="25"/>
      <c r="CL885" s="25"/>
      <c r="CM885" s="25"/>
      <c r="CN885" s="25"/>
      <c r="CO885" s="25"/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5"/>
      <c r="DA885" s="25"/>
      <c r="DB885" s="25"/>
      <c r="DC885" s="25"/>
      <c r="DD885" s="25"/>
      <c r="DE885" s="25"/>
      <c r="DF885" s="25"/>
      <c r="DG885" s="25"/>
      <c r="DH885" s="25"/>
      <c r="DI885" s="25"/>
      <c r="DJ885" s="25"/>
      <c r="DK885" s="25"/>
      <c r="DL885" s="25"/>
      <c r="DM885" s="25"/>
      <c r="DN885" s="25"/>
      <c r="DO885" s="25"/>
      <c r="DP885" s="25"/>
      <c r="DQ885" s="25"/>
      <c r="DR885" s="25"/>
      <c r="DS885" s="25"/>
      <c r="DT885" s="25"/>
      <c r="DU885" s="25"/>
      <c r="DV885" s="25"/>
      <c r="DW885" s="25"/>
      <c r="DX885" s="25"/>
      <c r="DY885" s="25"/>
      <c r="DZ885" s="25"/>
      <c r="EA885" s="25"/>
      <c r="EB885" s="25"/>
      <c r="EC885" s="25"/>
      <c r="ED885" s="25"/>
      <c r="EE885" s="25"/>
      <c r="EF885" s="25"/>
      <c r="EG885" s="25"/>
      <c r="EH885" s="25"/>
      <c r="EI885" s="25"/>
      <c r="EJ885" s="25"/>
      <c r="EK885" s="25"/>
      <c r="EL885" s="25"/>
      <c r="EM885" s="25"/>
      <c r="EN885" s="25"/>
      <c r="EO885" s="25"/>
      <c r="EP885" s="25"/>
      <c r="EQ885" s="25"/>
      <c r="ER885" s="25"/>
      <c r="ES885" s="25"/>
      <c r="ET885" s="25"/>
      <c r="EU885" s="25"/>
      <c r="EV885" s="25"/>
      <c r="EW885" s="25"/>
      <c r="EX885" s="25"/>
      <c r="EY885" s="25"/>
      <c r="EZ885" s="25"/>
      <c r="FA885" s="25"/>
      <c r="FB885" s="25"/>
      <c r="FC885" s="25"/>
      <c r="FD885" s="25"/>
      <c r="FE885" s="25"/>
      <c r="FF885" s="25"/>
      <c r="FG885" s="25"/>
      <c r="FH885" s="25"/>
      <c r="FI885" s="25"/>
      <c r="FJ885" s="25"/>
      <c r="FK885" s="25"/>
    </row>
    <row r="886" spans="1:167" ht="12.75" customHeight="1" x14ac:dyDescent="0.15">
      <c r="A886" s="25"/>
      <c r="B886" s="25"/>
      <c r="C886" s="25"/>
      <c r="D886" s="25"/>
      <c r="E886" s="25"/>
      <c r="F886" s="56"/>
      <c r="G886" s="56"/>
      <c r="H886" s="56"/>
      <c r="I886" s="56"/>
      <c r="J886" s="6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</row>
    <row r="887" spans="1:167" ht="12.75" customHeight="1" x14ac:dyDescent="0.15">
      <c r="A887" s="25"/>
      <c r="B887" s="25"/>
      <c r="C887" s="25"/>
      <c r="D887" s="25"/>
      <c r="E887" s="25"/>
      <c r="F887" s="56"/>
      <c r="G887" s="56"/>
      <c r="H887" s="56"/>
      <c r="I887" s="56"/>
      <c r="J887" s="6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  <c r="DK887" s="25"/>
      <c r="DL887" s="25"/>
      <c r="DM887" s="25"/>
      <c r="DN887" s="25"/>
      <c r="DO887" s="25"/>
      <c r="DP887" s="25"/>
      <c r="DQ887" s="25"/>
      <c r="DR887" s="25"/>
      <c r="DS887" s="25"/>
      <c r="DT887" s="25"/>
      <c r="DU887" s="25"/>
      <c r="DV887" s="25"/>
      <c r="DW887" s="25"/>
      <c r="DX887" s="25"/>
      <c r="DY887" s="25"/>
      <c r="DZ887" s="25"/>
      <c r="EA887" s="25"/>
      <c r="EB887" s="25"/>
      <c r="EC887" s="25"/>
      <c r="ED887" s="25"/>
      <c r="EE887" s="25"/>
      <c r="EF887" s="25"/>
      <c r="EG887" s="25"/>
      <c r="EH887" s="25"/>
      <c r="EI887" s="25"/>
      <c r="EJ887" s="25"/>
      <c r="EK887" s="25"/>
      <c r="EL887" s="25"/>
      <c r="EM887" s="25"/>
      <c r="EN887" s="25"/>
      <c r="EO887" s="25"/>
      <c r="EP887" s="25"/>
      <c r="EQ887" s="25"/>
      <c r="ER887" s="25"/>
      <c r="ES887" s="25"/>
      <c r="ET887" s="25"/>
      <c r="EU887" s="25"/>
      <c r="EV887" s="25"/>
      <c r="EW887" s="25"/>
      <c r="EX887" s="25"/>
      <c r="EY887" s="25"/>
      <c r="EZ887" s="25"/>
      <c r="FA887" s="25"/>
      <c r="FB887" s="25"/>
      <c r="FC887" s="25"/>
      <c r="FD887" s="25"/>
      <c r="FE887" s="25"/>
      <c r="FF887" s="25"/>
      <c r="FG887" s="25"/>
      <c r="FH887" s="25"/>
      <c r="FI887" s="25"/>
      <c r="FJ887" s="25"/>
      <c r="FK887" s="25"/>
    </row>
    <row r="888" spans="1:167" ht="12.75" customHeight="1" x14ac:dyDescent="0.15">
      <c r="A888" s="25"/>
      <c r="B888" s="25"/>
      <c r="C888" s="25"/>
      <c r="D888" s="25"/>
      <c r="E888" s="25"/>
      <c r="F888" s="56"/>
      <c r="G888" s="56"/>
      <c r="H888" s="56"/>
      <c r="I888" s="56"/>
      <c r="J888" s="6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  <c r="CI888" s="25"/>
      <c r="CJ888" s="25"/>
      <c r="CK888" s="25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  <c r="DH888" s="25"/>
      <c r="DI888" s="25"/>
      <c r="DJ888" s="25"/>
      <c r="DK888" s="25"/>
      <c r="DL888" s="25"/>
      <c r="DM888" s="25"/>
      <c r="DN888" s="25"/>
      <c r="DO888" s="25"/>
      <c r="DP888" s="25"/>
      <c r="DQ888" s="25"/>
      <c r="DR888" s="25"/>
      <c r="DS888" s="25"/>
      <c r="DT888" s="25"/>
      <c r="DU888" s="25"/>
      <c r="DV888" s="25"/>
      <c r="DW888" s="25"/>
      <c r="DX888" s="25"/>
      <c r="DY888" s="25"/>
      <c r="DZ888" s="25"/>
      <c r="EA888" s="25"/>
      <c r="EB888" s="25"/>
      <c r="EC888" s="25"/>
      <c r="ED888" s="25"/>
      <c r="EE888" s="25"/>
      <c r="EF888" s="25"/>
      <c r="EG888" s="25"/>
      <c r="EH888" s="25"/>
      <c r="EI888" s="25"/>
      <c r="EJ888" s="25"/>
      <c r="EK888" s="25"/>
      <c r="EL888" s="25"/>
      <c r="EM888" s="25"/>
      <c r="EN888" s="25"/>
      <c r="EO888" s="25"/>
      <c r="EP888" s="25"/>
      <c r="EQ888" s="25"/>
      <c r="ER888" s="25"/>
      <c r="ES888" s="25"/>
      <c r="ET888" s="25"/>
      <c r="EU888" s="25"/>
      <c r="EV888" s="25"/>
      <c r="EW888" s="25"/>
      <c r="EX888" s="25"/>
      <c r="EY888" s="25"/>
      <c r="EZ888" s="25"/>
      <c r="FA888" s="25"/>
      <c r="FB888" s="25"/>
      <c r="FC888" s="25"/>
      <c r="FD888" s="25"/>
      <c r="FE888" s="25"/>
      <c r="FF888" s="25"/>
      <c r="FG888" s="25"/>
      <c r="FH888" s="25"/>
      <c r="FI888" s="25"/>
      <c r="FJ888" s="25"/>
      <c r="FK888" s="25"/>
    </row>
    <row r="889" spans="1:167" ht="12.75" customHeight="1" x14ac:dyDescent="0.15">
      <c r="A889" s="25"/>
      <c r="B889" s="25"/>
      <c r="C889" s="25"/>
      <c r="D889" s="25"/>
      <c r="E889" s="25"/>
      <c r="F889" s="56"/>
      <c r="G889" s="56"/>
      <c r="H889" s="56"/>
      <c r="I889" s="56"/>
      <c r="J889" s="6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  <c r="CI889" s="25"/>
      <c r="CJ889" s="25"/>
      <c r="CK889" s="25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  <c r="DH889" s="25"/>
      <c r="DI889" s="25"/>
      <c r="DJ889" s="25"/>
      <c r="DK889" s="25"/>
      <c r="DL889" s="25"/>
      <c r="DM889" s="25"/>
      <c r="DN889" s="25"/>
      <c r="DO889" s="25"/>
      <c r="DP889" s="25"/>
      <c r="DQ889" s="25"/>
      <c r="DR889" s="25"/>
      <c r="DS889" s="25"/>
      <c r="DT889" s="25"/>
      <c r="DU889" s="25"/>
      <c r="DV889" s="25"/>
      <c r="DW889" s="25"/>
      <c r="DX889" s="25"/>
      <c r="DY889" s="25"/>
      <c r="DZ889" s="25"/>
      <c r="EA889" s="25"/>
      <c r="EB889" s="25"/>
      <c r="EC889" s="25"/>
      <c r="ED889" s="25"/>
      <c r="EE889" s="25"/>
      <c r="EF889" s="25"/>
      <c r="EG889" s="25"/>
      <c r="EH889" s="25"/>
      <c r="EI889" s="25"/>
      <c r="EJ889" s="25"/>
      <c r="EK889" s="25"/>
      <c r="EL889" s="25"/>
      <c r="EM889" s="25"/>
      <c r="EN889" s="25"/>
      <c r="EO889" s="25"/>
      <c r="EP889" s="25"/>
      <c r="EQ889" s="25"/>
      <c r="ER889" s="25"/>
      <c r="ES889" s="25"/>
      <c r="ET889" s="25"/>
      <c r="EU889" s="25"/>
      <c r="EV889" s="25"/>
      <c r="EW889" s="25"/>
      <c r="EX889" s="25"/>
      <c r="EY889" s="25"/>
      <c r="EZ889" s="25"/>
      <c r="FA889" s="25"/>
      <c r="FB889" s="25"/>
      <c r="FC889" s="25"/>
      <c r="FD889" s="25"/>
      <c r="FE889" s="25"/>
      <c r="FF889" s="25"/>
      <c r="FG889" s="25"/>
      <c r="FH889" s="25"/>
      <c r="FI889" s="25"/>
      <c r="FJ889" s="25"/>
      <c r="FK889" s="25"/>
    </row>
    <row r="890" spans="1:167" ht="12.75" customHeight="1" x14ac:dyDescent="0.15">
      <c r="A890" s="25"/>
      <c r="B890" s="25"/>
      <c r="C890" s="25"/>
      <c r="D890" s="25"/>
      <c r="E890" s="25"/>
      <c r="F890" s="56"/>
      <c r="G890" s="56"/>
      <c r="H890" s="56"/>
      <c r="I890" s="56"/>
      <c r="J890" s="6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  <c r="CI890" s="25"/>
      <c r="CJ890" s="25"/>
      <c r="CK890" s="25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  <c r="DH890" s="25"/>
      <c r="DI890" s="25"/>
      <c r="DJ890" s="25"/>
      <c r="DK890" s="25"/>
      <c r="DL890" s="25"/>
      <c r="DM890" s="25"/>
      <c r="DN890" s="25"/>
      <c r="DO890" s="25"/>
      <c r="DP890" s="25"/>
      <c r="DQ890" s="25"/>
      <c r="DR890" s="25"/>
      <c r="DS890" s="25"/>
      <c r="DT890" s="25"/>
      <c r="DU890" s="25"/>
      <c r="DV890" s="25"/>
      <c r="DW890" s="25"/>
      <c r="DX890" s="25"/>
      <c r="DY890" s="25"/>
      <c r="DZ890" s="25"/>
      <c r="EA890" s="25"/>
      <c r="EB890" s="25"/>
      <c r="EC890" s="25"/>
      <c r="ED890" s="25"/>
      <c r="EE890" s="25"/>
      <c r="EF890" s="25"/>
      <c r="EG890" s="25"/>
      <c r="EH890" s="25"/>
      <c r="EI890" s="25"/>
      <c r="EJ890" s="25"/>
      <c r="EK890" s="25"/>
      <c r="EL890" s="25"/>
      <c r="EM890" s="25"/>
      <c r="EN890" s="25"/>
      <c r="EO890" s="25"/>
      <c r="EP890" s="25"/>
      <c r="EQ890" s="25"/>
      <c r="ER890" s="25"/>
      <c r="ES890" s="25"/>
      <c r="ET890" s="25"/>
      <c r="EU890" s="25"/>
      <c r="EV890" s="25"/>
      <c r="EW890" s="25"/>
      <c r="EX890" s="25"/>
      <c r="EY890" s="25"/>
      <c r="EZ890" s="25"/>
      <c r="FA890" s="25"/>
      <c r="FB890" s="25"/>
      <c r="FC890" s="25"/>
      <c r="FD890" s="25"/>
      <c r="FE890" s="25"/>
      <c r="FF890" s="25"/>
      <c r="FG890" s="25"/>
      <c r="FH890" s="25"/>
      <c r="FI890" s="25"/>
      <c r="FJ890" s="25"/>
      <c r="FK890" s="25"/>
    </row>
    <row r="891" spans="1:167" ht="12.75" customHeight="1" x14ac:dyDescent="0.15">
      <c r="A891" s="25"/>
      <c r="B891" s="25"/>
      <c r="C891" s="25"/>
      <c r="D891" s="25"/>
      <c r="E891" s="25"/>
      <c r="F891" s="56"/>
      <c r="G891" s="56"/>
      <c r="H891" s="56"/>
      <c r="I891" s="56"/>
      <c r="J891" s="6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  <c r="CG891" s="25"/>
      <c r="CH891" s="25"/>
      <c r="CI891" s="25"/>
      <c r="CJ891" s="25"/>
      <c r="CK891" s="25"/>
      <c r="CL891" s="25"/>
      <c r="CM891" s="25"/>
      <c r="CN891" s="25"/>
      <c r="CO891" s="25"/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5"/>
      <c r="DA891" s="25"/>
      <c r="DB891" s="25"/>
      <c r="DC891" s="25"/>
      <c r="DD891" s="25"/>
      <c r="DE891" s="25"/>
      <c r="DF891" s="25"/>
      <c r="DG891" s="25"/>
      <c r="DH891" s="25"/>
      <c r="DI891" s="25"/>
      <c r="DJ891" s="25"/>
      <c r="DK891" s="25"/>
      <c r="DL891" s="25"/>
      <c r="DM891" s="25"/>
      <c r="DN891" s="25"/>
      <c r="DO891" s="25"/>
      <c r="DP891" s="25"/>
      <c r="DQ891" s="25"/>
      <c r="DR891" s="25"/>
      <c r="DS891" s="25"/>
      <c r="DT891" s="25"/>
      <c r="DU891" s="25"/>
      <c r="DV891" s="25"/>
      <c r="DW891" s="25"/>
      <c r="DX891" s="25"/>
      <c r="DY891" s="25"/>
      <c r="DZ891" s="25"/>
      <c r="EA891" s="25"/>
      <c r="EB891" s="25"/>
      <c r="EC891" s="25"/>
      <c r="ED891" s="25"/>
      <c r="EE891" s="25"/>
      <c r="EF891" s="25"/>
      <c r="EG891" s="25"/>
      <c r="EH891" s="25"/>
      <c r="EI891" s="25"/>
      <c r="EJ891" s="25"/>
      <c r="EK891" s="25"/>
      <c r="EL891" s="25"/>
      <c r="EM891" s="25"/>
      <c r="EN891" s="25"/>
      <c r="EO891" s="25"/>
      <c r="EP891" s="25"/>
      <c r="EQ891" s="25"/>
      <c r="ER891" s="25"/>
      <c r="ES891" s="25"/>
      <c r="ET891" s="25"/>
      <c r="EU891" s="25"/>
      <c r="EV891" s="25"/>
      <c r="EW891" s="25"/>
      <c r="EX891" s="25"/>
      <c r="EY891" s="25"/>
      <c r="EZ891" s="25"/>
      <c r="FA891" s="25"/>
      <c r="FB891" s="25"/>
      <c r="FC891" s="25"/>
      <c r="FD891" s="25"/>
      <c r="FE891" s="25"/>
      <c r="FF891" s="25"/>
      <c r="FG891" s="25"/>
      <c r="FH891" s="25"/>
      <c r="FI891" s="25"/>
      <c r="FJ891" s="25"/>
      <c r="FK891" s="25"/>
    </row>
    <row r="892" spans="1:167" ht="12.75" customHeight="1" x14ac:dyDescent="0.15">
      <c r="A892" s="25"/>
      <c r="B892" s="25"/>
      <c r="C892" s="25"/>
      <c r="D892" s="25"/>
      <c r="E892" s="25"/>
      <c r="F892" s="56"/>
      <c r="G892" s="56"/>
      <c r="H892" s="56"/>
      <c r="I892" s="56"/>
      <c r="J892" s="6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  <c r="CI892" s="25"/>
      <c r="CJ892" s="25"/>
      <c r="CK892" s="25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  <c r="DH892" s="25"/>
      <c r="DI892" s="25"/>
      <c r="DJ892" s="25"/>
      <c r="DK892" s="25"/>
      <c r="DL892" s="25"/>
      <c r="DM892" s="25"/>
      <c r="DN892" s="25"/>
      <c r="DO892" s="25"/>
      <c r="DP892" s="25"/>
      <c r="DQ892" s="25"/>
      <c r="DR892" s="25"/>
      <c r="DS892" s="25"/>
      <c r="DT892" s="25"/>
      <c r="DU892" s="25"/>
      <c r="DV892" s="25"/>
      <c r="DW892" s="25"/>
      <c r="DX892" s="25"/>
      <c r="DY892" s="25"/>
      <c r="DZ892" s="25"/>
      <c r="EA892" s="25"/>
      <c r="EB892" s="25"/>
      <c r="EC892" s="25"/>
      <c r="ED892" s="25"/>
      <c r="EE892" s="25"/>
      <c r="EF892" s="25"/>
      <c r="EG892" s="25"/>
      <c r="EH892" s="25"/>
      <c r="EI892" s="25"/>
      <c r="EJ892" s="25"/>
      <c r="EK892" s="25"/>
      <c r="EL892" s="25"/>
      <c r="EM892" s="25"/>
      <c r="EN892" s="25"/>
      <c r="EO892" s="25"/>
      <c r="EP892" s="25"/>
      <c r="EQ892" s="25"/>
      <c r="ER892" s="25"/>
      <c r="ES892" s="25"/>
      <c r="ET892" s="25"/>
      <c r="EU892" s="25"/>
      <c r="EV892" s="25"/>
      <c r="EW892" s="25"/>
      <c r="EX892" s="25"/>
      <c r="EY892" s="25"/>
      <c r="EZ892" s="25"/>
      <c r="FA892" s="25"/>
      <c r="FB892" s="25"/>
      <c r="FC892" s="25"/>
      <c r="FD892" s="25"/>
      <c r="FE892" s="25"/>
      <c r="FF892" s="25"/>
      <c r="FG892" s="25"/>
      <c r="FH892" s="25"/>
      <c r="FI892" s="25"/>
      <c r="FJ892" s="25"/>
      <c r="FK892" s="25"/>
    </row>
    <row r="893" spans="1:167" ht="12.75" customHeight="1" x14ac:dyDescent="0.15">
      <c r="A893" s="25"/>
      <c r="B893" s="25"/>
      <c r="C893" s="25"/>
      <c r="D893" s="25"/>
      <c r="E893" s="25"/>
      <c r="F893" s="56"/>
      <c r="G893" s="56"/>
      <c r="H893" s="56"/>
      <c r="I893" s="56"/>
      <c r="J893" s="6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  <c r="DV893" s="25"/>
      <c r="DW893" s="25"/>
      <c r="DX893" s="25"/>
      <c r="DY893" s="25"/>
      <c r="DZ893" s="25"/>
      <c r="EA893" s="25"/>
      <c r="EB893" s="25"/>
      <c r="EC893" s="25"/>
      <c r="ED893" s="25"/>
      <c r="EE893" s="25"/>
      <c r="EF893" s="25"/>
      <c r="EG893" s="25"/>
      <c r="EH893" s="25"/>
      <c r="EI893" s="25"/>
      <c r="EJ893" s="25"/>
      <c r="EK893" s="25"/>
      <c r="EL893" s="25"/>
      <c r="EM893" s="25"/>
      <c r="EN893" s="25"/>
      <c r="EO893" s="25"/>
      <c r="EP893" s="25"/>
      <c r="EQ893" s="25"/>
      <c r="ER893" s="25"/>
      <c r="ES893" s="25"/>
      <c r="ET893" s="25"/>
      <c r="EU893" s="25"/>
      <c r="EV893" s="25"/>
      <c r="EW893" s="25"/>
      <c r="EX893" s="25"/>
      <c r="EY893" s="25"/>
      <c r="EZ893" s="25"/>
      <c r="FA893" s="25"/>
      <c r="FB893" s="25"/>
      <c r="FC893" s="25"/>
      <c r="FD893" s="25"/>
      <c r="FE893" s="25"/>
      <c r="FF893" s="25"/>
      <c r="FG893" s="25"/>
      <c r="FH893" s="25"/>
      <c r="FI893" s="25"/>
      <c r="FJ893" s="25"/>
      <c r="FK893" s="25"/>
    </row>
    <row r="894" spans="1:167" ht="12.75" customHeight="1" x14ac:dyDescent="0.15">
      <c r="A894" s="25"/>
      <c r="B894" s="25"/>
      <c r="C894" s="25"/>
      <c r="D894" s="25"/>
      <c r="E894" s="25"/>
      <c r="F894" s="56"/>
      <c r="G894" s="56"/>
      <c r="H894" s="56"/>
      <c r="I894" s="56"/>
      <c r="J894" s="6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  <c r="CI894" s="25"/>
      <c r="CJ894" s="25"/>
      <c r="CK894" s="25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  <c r="DH894" s="25"/>
      <c r="DI894" s="25"/>
      <c r="DJ894" s="25"/>
      <c r="DK894" s="25"/>
      <c r="DL894" s="25"/>
      <c r="DM894" s="25"/>
      <c r="DN894" s="25"/>
      <c r="DO894" s="25"/>
      <c r="DP894" s="25"/>
      <c r="DQ894" s="25"/>
      <c r="DR894" s="25"/>
      <c r="DS894" s="25"/>
      <c r="DT894" s="25"/>
      <c r="DU894" s="25"/>
      <c r="DV894" s="25"/>
      <c r="DW894" s="25"/>
      <c r="DX894" s="25"/>
      <c r="DY894" s="25"/>
      <c r="DZ894" s="25"/>
      <c r="EA894" s="25"/>
      <c r="EB894" s="25"/>
      <c r="EC894" s="25"/>
      <c r="ED894" s="25"/>
      <c r="EE894" s="25"/>
      <c r="EF894" s="25"/>
      <c r="EG894" s="25"/>
      <c r="EH894" s="25"/>
      <c r="EI894" s="25"/>
      <c r="EJ894" s="25"/>
      <c r="EK894" s="25"/>
      <c r="EL894" s="25"/>
      <c r="EM894" s="25"/>
      <c r="EN894" s="25"/>
      <c r="EO894" s="25"/>
      <c r="EP894" s="25"/>
      <c r="EQ894" s="25"/>
      <c r="ER894" s="25"/>
      <c r="ES894" s="25"/>
      <c r="ET894" s="25"/>
      <c r="EU894" s="25"/>
      <c r="EV894" s="25"/>
      <c r="EW894" s="25"/>
      <c r="EX894" s="25"/>
      <c r="EY894" s="25"/>
      <c r="EZ894" s="25"/>
      <c r="FA894" s="25"/>
      <c r="FB894" s="25"/>
      <c r="FC894" s="25"/>
      <c r="FD894" s="25"/>
      <c r="FE894" s="25"/>
      <c r="FF894" s="25"/>
      <c r="FG894" s="25"/>
      <c r="FH894" s="25"/>
      <c r="FI894" s="25"/>
      <c r="FJ894" s="25"/>
      <c r="FK894" s="25"/>
    </row>
    <row r="895" spans="1:167" ht="12.75" customHeight="1" x14ac:dyDescent="0.15">
      <c r="A895" s="25"/>
      <c r="B895" s="25"/>
      <c r="C895" s="25"/>
      <c r="D895" s="25"/>
      <c r="E895" s="25"/>
      <c r="F895" s="56"/>
      <c r="G895" s="56"/>
      <c r="H895" s="56"/>
      <c r="I895" s="56"/>
      <c r="J895" s="6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  <c r="CG895" s="25"/>
      <c r="CH895" s="25"/>
      <c r="CI895" s="25"/>
      <c r="CJ895" s="25"/>
      <c r="CK895" s="25"/>
      <c r="CL895" s="25"/>
      <c r="CM895" s="25"/>
      <c r="CN895" s="25"/>
      <c r="CO895" s="25"/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5"/>
      <c r="DA895" s="25"/>
      <c r="DB895" s="25"/>
      <c r="DC895" s="25"/>
      <c r="DD895" s="25"/>
      <c r="DE895" s="25"/>
      <c r="DF895" s="25"/>
      <c r="DG895" s="25"/>
      <c r="DH895" s="25"/>
      <c r="DI895" s="25"/>
      <c r="DJ895" s="25"/>
      <c r="DK895" s="25"/>
      <c r="DL895" s="25"/>
      <c r="DM895" s="25"/>
      <c r="DN895" s="25"/>
      <c r="DO895" s="25"/>
      <c r="DP895" s="25"/>
      <c r="DQ895" s="25"/>
      <c r="DR895" s="25"/>
      <c r="DS895" s="25"/>
      <c r="DT895" s="25"/>
      <c r="DU895" s="25"/>
      <c r="DV895" s="25"/>
      <c r="DW895" s="25"/>
      <c r="DX895" s="25"/>
      <c r="DY895" s="25"/>
      <c r="DZ895" s="25"/>
      <c r="EA895" s="25"/>
      <c r="EB895" s="25"/>
      <c r="EC895" s="25"/>
      <c r="ED895" s="25"/>
      <c r="EE895" s="25"/>
      <c r="EF895" s="25"/>
      <c r="EG895" s="25"/>
      <c r="EH895" s="25"/>
      <c r="EI895" s="25"/>
      <c r="EJ895" s="25"/>
      <c r="EK895" s="25"/>
      <c r="EL895" s="25"/>
      <c r="EM895" s="25"/>
      <c r="EN895" s="25"/>
      <c r="EO895" s="25"/>
      <c r="EP895" s="25"/>
      <c r="EQ895" s="25"/>
      <c r="ER895" s="25"/>
      <c r="ES895" s="25"/>
      <c r="ET895" s="25"/>
      <c r="EU895" s="25"/>
      <c r="EV895" s="25"/>
      <c r="EW895" s="25"/>
      <c r="EX895" s="25"/>
      <c r="EY895" s="25"/>
      <c r="EZ895" s="25"/>
      <c r="FA895" s="25"/>
      <c r="FB895" s="25"/>
      <c r="FC895" s="25"/>
      <c r="FD895" s="25"/>
      <c r="FE895" s="25"/>
      <c r="FF895" s="25"/>
      <c r="FG895" s="25"/>
      <c r="FH895" s="25"/>
      <c r="FI895" s="25"/>
      <c r="FJ895" s="25"/>
      <c r="FK895" s="25"/>
    </row>
    <row r="896" spans="1:167" ht="12.75" customHeight="1" x14ac:dyDescent="0.15">
      <c r="A896" s="25"/>
      <c r="B896" s="25"/>
      <c r="C896" s="25"/>
      <c r="D896" s="25"/>
      <c r="E896" s="25"/>
      <c r="F896" s="56"/>
      <c r="G896" s="56"/>
      <c r="H896" s="56"/>
      <c r="I896" s="56"/>
      <c r="J896" s="6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  <c r="CI896" s="25"/>
      <c r="CJ896" s="25"/>
      <c r="CK896" s="25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  <c r="DH896" s="25"/>
      <c r="DI896" s="25"/>
      <c r="DJ896" s="25"/>
      <c r="DK896" s="25"/>
      <c r="DL896" s="25"/>
      <c r="DM896" s="25"/>
      <c r="DN896" s="25"/>
      <c r="DO896" s="25"/>
      <c r="DP896" s="25"/>
      <c r="DQ896" s="25"/>
      <c r="DR896" s="25"/>
      <c r="DS896" s="25"/>
      <c r="DT896" s="25"/>
      <c r="DU896" s="25"/>
      <c r="DV896" s="25"/>
      <c r="DW896" s="25"/>
      <c r="DX896" s="25"/>
      <c r="DY896" s="25"/>
      <c r="DZ896" s="25"/>
      <c r="EA896" s="25"/>
      <c r="EB896" s="25"/>
      <c r="EC896" s="25"/>
      <c r="ED896" s="25"/>
      <c r="EE896" s="25"/>
      <c r="EF896" s="25"/>
      <c r="EG896" s="25"/>
      <c r="EH896" s="25"/>
      <c r="EI896" s="25"/>
      <c r="EJ896" s="25"/>
      <c r="EK896" s="25"/>
      <c r="EL896" s="25"/>
      <c r="EM896" s="25"/>
      <c r="EN896" s="25"/>
      <c r="EO896" s="25"/>
      <c r="EP896" s="25"/>
      <c r="EQ896" s="25"/>
      <c r="ER896" s="25"/>
      <c r="ES896" s="25"/>
      <c r="ET896" s="25"/>
      <c r="EU896" s="25"/>
      <c r="EV896" s="25"/>
      <c r="EW896" s="25"/>
      <c r="EX896" s="25"/>
      <c r="EY896" s="25"/>
      <c r="EZ896" s="25"/>
      <c r="FA896" s="25"/>
      <c r="FB896" s="25"/>
      <c r="FC896" s="25"/>
      <c r="FD896" s="25"/>
      <c r="FE896" s="25"/>
      <c r="FF896" s="25"/>
      <c r="FG896" s="25"/>
      <c r="FH896" s="25"/>
      <c r="FI896" s="25"/>
      <c r="FJ896" s="25"/>
      <c r="FK896" s="25"/>
    </row>
    <row r="897" spans="1:167" ht="12.75" customHeight="1" x14ac:dyDescent="0.15">
      <c r="A897" s="25"/>
      <c r="B897" s="25"/>
      <c r="C897" s="25"/>
      <c r="D897" s="25"/>
      <c r="E897" s="25"/>
      <c r="F897" s="56"/>
      <c r="G897" s="56"/>
      <c r="H897" s="56"/>
      <c r="I897" s="56"/>
      <c r="J897" s="6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  <c r="DK897" s="25"/>
      <c r="DL897" s="25"/>
      <c r="DM897" s="25"/>
      <c r="DN897" s="25"/>
      <c r="DO897" s="25"/>
      <c r="DP897" s="25"/>
      <c r="DQ897" s="25"/>
      <c r="DR897" s="25"/>
      <c r="DS897" s="25"/>
      <c r="DT897" s="25"/>
      <c r="DU897" s="25"/>
      <c r="DV897" s="25"/>
      <c r="DW897" s="25"/>
      <c r="DX897" s="25"/>
      <c r="DY897" s="25"/>
      <c r="DZ897" s="25"/>
      <c r="EA897" s="25"/>
      <c r="EB897" s="25"/>
      <c r="EC897" s="25"/>
      <c r="ED897" s="25"/>
      <c r="EE897" s="25"/>
      <c r="EF897" s="25"/>
      <c r="EG897" s="25"/>
      <c r="EH897" s="25"/>
      <c r="EI897" s="25"/>
      <c r="EJ897" s="25"/>
      <c r="EK897" s="25"/>
      <c r="EL897" s="25"/>
      <c r="EM897" s="25"/>
      <c r="EN897" s="25"/>
      <c r="EO897" s="25"/>
      <c r="EP897" s="25"/>
      <c r="EQ897" s="25"/>
      <c r="ER897" s="25"/>
      <c r="ES897" s="25"/>
      <c r="ET897" s="25"/>
      <c r="EU897" s="25"/>
      <c r="EV897" s="25"/>
      <c r="EW897" s="25"/>
      <c r="EX897" s="25"/>
      <c r="EY897" s="25"/>
      <c r="EZ897" s="25"/>
      <c r="FA897" s="25"/>
      <c r="FB897" s="25"/>
      <c r="FC897" s="25"/>
      <c r="FD897" s="25"/>
      <c r="FE897" s="25"/>
      <c r="FF897" s="25"/>
      <c r="FG897" s="25"/>
      <c r="FH897" s="25"/>
      <c r="FI897" s="25"/>
      <c r="FJ897" s="25"/>
      <c r="FK897" s="25"/>
    </row>
    <row r="898" spans="1:167" ht="12.75" customHeight="1" x14ac:dyDescent="0.15">
      <c r="A898" s="25"/>
      <c r="B898" s="25"/>
      <c r="C898" s="25"/>
      <c r="D898" s="25"/>
      <c r="E898" s="25"/>
      <c r="F898" s="56"/>
      <c r="G898" s="56"/>
      <c r="H898" s="56"/>
      <c r="I898" s="56"/>
      <c r="J898" s="6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  <c r="CI898" s="25"/>
      <c r="CJ898" s="25"/>
      <c r="CK898" s="25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  <c r="DH898" s="25"/>
      <c r="DI898" s="25"/>
      <c r="DJ898" s="25"/>
      <c r="DK898" s="25"/>
      <c r="DL898" s="25"/>
      <c r="DM898" s="25"/>
      <c r="DN898" s="25"/>
      <c r="DO898" s="25"/>
      <c r="DP898" s="25"/>
      <c r="DQ898" s="25"/>
      <c r="DR898" s="25"/>
      <c r="DS898" s="25"/>
      <c r="DT898" s="25"/>
      <c r="DU898" s="25"/>
      <c r="DV898" s="25"/>
      <c r="DW898" s="25"/>
      <c r="DX898" s="25"/>
      <c r="DY898" s="25"/>
      <c r="DZ898" s="25"/>
      <c r="EA898" s="25"/>
      <c r="EB898" s="25"/>
      <c r="EC898" s="25"/>
      <c r="ED898" s="25"/>
      <c r="EE898" s="25"/>
      <c r="EF898" s="25"/>
      <c r="EG898" s="25"/>
      <c r="EH898" s="25"/>
      <c r="EI898" s="25"/>
      <c r="EJ898" s="25"/>
      <c r="EK898" s="25"/>
      <c r="EL898" s="25"/>
      <c r="EM898" s="25"/>
      <c r="EN898" s="25"/>
      <c r="EO898" s="25"/>
      <c r="EP898" s="25"/>
      <c r="EQ898" s="25"/>
      <c r="ER898" s="25"/>
      <c r="ES898" s="25"/>
      <c r="ET898" s="25"/>
      <c r="EU898" s="25"/>
      <c r="EV898" s="25"/>
      <c r="EW898" s="25"/>
      <c r="EX898" s="25"/>
      <c r="EY898" s="25"/>
      <c r="EZ898" s="25"/>
      <c r="FA898" s="25"/>
      <c r="FB898" s="25"/>
      <c r="FC898" s="25"/>
      <c r="FD898" s="25"/>
      <c r="FE898" s="25"/>
      <c r="FF898" s="25"/>
      <c r="FG898" s="25"/>
      <c r="FH898" s="25"/>
      <c r="FI898" s="25"/>
      <c r="FJ898" s="25"/>
      <c r="FK898" s="25"/>
    </row>
    <row r="899" spans="1:167" ht="12.75" customHeight="1" x14ac:dyDescent="0.15">
      <c r="A899" s="25"/>
      <c r="B899" s="25"/>
      <c r="C899" s="25"/>
      <c r="D899" s="25"/>
      <c r="E899" s="25"/>
      <c r="F899" s="56"/>
      <c r="G899" s="56"/>
      <c r="H899" s="56"/>
      <c r="I899" s="56"/>
      <c r="J899" s="6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  <c r="CI899" s="25"/>
      <c r="CJ899" s="25"/>
      <c r="CK899" s="25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  <c r="DH899" s="25"/>
      <c r="DI899" s="25"/>
      <c r="DJ899" s="25"/>
      <c r="DK899" s="25"/>
      <c r="DL899" s="25"/>
      <c r="DM899" s="25"/>
      <c r="DN899" s="25"/>
      <c r="DO899" s="25"/>
      <c r="DP899" s="25"/>
      <c r="DQ899" s="25"/>
      <c r="DR899" s="25"/>
      <c r="DS899" s="25"/>
      <c r="DT899" s="25"/>
      <c r="DU899" s="25"/>
      <c r="DV899" s="25"/>
      <c r="DW899" s="25"/>
      <c r="DX899" s="25"/>
      <c r="DY899" s="25"/>
      <c r="DZ899" s="25"/>
      <c r="EA899" s="25"/>
      <c r="EB899" s="25"/>
      <c r="EC899" s="25"/>
      <c r="ED899" s="25"/>
      <c r="EE899" s="25"/>
      <c r="EF899" s="25"/>
      <c r="EG899" s="25"/>
      <c r="EH899" s="25"/>
      <c r="EI899" s="25"/>
      <c r="EJ899" s="25"/>
      <c r="EK899" s="25"/>
      <c r="EL899" s="25"/>
      <c r="EM899" s="25"/>
      <c r="EN899" s="25"/>
      <c r="EO899" s="25"/>
      <c r="EP899" s="25"/>
      <c r="EQ899" s="25"/>
      <c r="ER899" s="25"/>
      <c r="ES899" s="25"/>
      <c r="ET899" s="25"/>
      <c r="EU899" s="25"/>
      <c r="EV899" s="25"/>
      <c r="EW899" s="25"/>
      <c r="EX899" s="25"/>
      <c r="EY899" s="25"/>
      <c r="EZ899" s="25"/>
      <c r="FA899" s="25"/>
      <c r="FB899" s="25"/>
      <c r="FC899" s="25"/>
      <c r="FD899" s="25"/>
      <c r="FE899" s="25"/>
      <c r="FF899" s="25"/>
      <c r="FG899" s="25"/>
      <c r="FH899" s="25"/>
      <c r="FI899" s="25"/>
      <c r="FJ899" s="25"/>
      <c r="FK899" s="25"/>
    </row>
    <row r="900" spans="1:167" ht="12.75" customHeight="1" x14ac:dyDescent="0.15">
      <c r="A900" s="25"/>
      <c r="B900" s="25"/>
      <c r="C900" s="25"/>
      <c r="D900" s="25"/>
      <c r="E900" s="25"/>
      <c r="F900" s="56"/>
      <c r="G900" s="56"/>
      <c r="H900" s="56"/>
      <c r="I900" s="56"/>
      <c r="J900" s="6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</row>
    <row r="901" spans="1:167" ht="12.75" customHeight="1" x14ac:dyDescent="0.15">
      <c r="A901" s="25"/>
      <c r="B901" s="25"/>
      <c r="C901" s="25"/>
      <c r="D901" s="25"/>
      <c r="E901" s="25"/>
      <c r="F901" s="56"/>
      <c r="G901" s="56"/>
      <c r="H901" s="56"/>
      <c r="I901" s="56"/>
      <c r="J901" s="6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  <c r="DR901" s="25"/>
      <c r="DS901" s="25"/>
      <c r="DT901" s="25"/>
      <c r="DU901" s="25"/>
      <c r="DV901" s="25"/>
      <c r="DW901" s="25"/>
      <c r="DX901" s="25"/>
      <c r="DY901" s="25"/>
      <c r="DZ901" s="25"/>
      <c r="EA901" s="25"/>
      <c r="EB901" s="25"/>
      <c r="EC901" s="25"/>
      <c r="ED901" s="25"/>
      <c r="EE901" s="25"/>
      <c r="EF901" s="25"/>
      <c r="EG901" s="25"/>
      <c r="EH901" s="25"/>
      <c r="EI901" s="25"/>
      <c r="EJ901" s="25"/>
      <c r="EK901" s="25"/>
      <c r="EL901" s="25"/>
      <c r="EM901" s="25"/>
      <c r="EN901" s="25"/>
      <c r="EO901" s="25"/>
      <c r="EP901" s="25"/>
      <c r="EQ901" s="25"/>
      <c r="ER901" s="25"/>
      <c r="ES901" s="25"/>
      <c r="ET901" s="25"/>
      <c r="EU901" s="25"/>
      <c r="EV901" s="25"/>
      <c r="EW901" s="25"/>
      <c r="EX901" s="25"/>
      <c r="EY901" s="25"/>
      <c r="EZ901" s="25"/>
      <c r="FA901" s="25"/>
      <c r="FB901" s="25"/>
      <c r="FC901" s="25"/>
      <c r="FD901" s="25"/>
      <c r="FE901" s="25"/>
      <c r="FF901" s="25"/>
      <c r="FG901" s="25"/>
      <c r="FH901" s="25"/>
      <c r="FI901" s="25"/>
      <c r="FJ901" s="25"/>
      <c r="FK901" s="25"/>
    </row>
    <row r="902" spans="1:167" ht="12.75" customHeight="1" x14ac:dyDescent="0.15">
      <c r="A902" s="25"/>
      <c r="B902" s="25"/>
      <c r="C902" s="25"/>
      <c r="D902" s="25"/>
      <c r="E902" s="25"/>
      <c r="F902" s="56"/>
      <c r="G902" s="56"/>
      <c r="H902" s="56"/>
      <c r="I902" s="56"/>
      <c r="J902" s="6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  <c r="DV902" s="25"/>
      <c r="DW902" s="25"/>
      <c r="DX902" s="25"/>
      <c r="DY902" s="25"/>
      <c r="DZ902" s="25"/>
      <c r="EA902" s="25"/>
      <c r="EB902" s="25"/>
      <c r="EC902" s="25"/>
      <c r="ED902" s="25"/>
      <c r="EE902" s="25"/>
      <c r="EF902" s="25"/>
      <c r="EG902" s="25"/>
      <c r="EH902" s="25"/>
      <c r="EI902" s="25"/>
      <c r="EJ902" s="25"/>
      <c r="EK902" s="25"/>
      <c r="EL902" s="25"/>
      <c r="EM902" s="25"/>
      <c r="EN902" s="25"/>
      <c r="EO902" s="25"/>
      <c r="EP902" s="25"/>
      <c r="EQ902" s="25"/>
      <c r="ER902" s="25"/>
      <c r="ES902" s="25"/>
      <c r="ET902" s="25"/>
      <c r="EU902" s="25"/>
      <c r="EV902" s="25"/>
      <c r="EW902" s="25"/>
      <c r="EX902" s="25"/>
      <c r="EY902" s="25"/>
      <c r="EZ902" s="25"/>
      <c r="FA902" s="25"/>
      <c r="FB902" s="25"/>
      <c r="FC902" s="25"/>
      <c r="FD902" s="25"/>
      <c r="FE902" s="25"/>
      <c r="FF902" s="25"/>
      <c r="FG902" s="25"/>
      <c r="FH902" s="25"/>
      <c r="FI902" s="25"/>
      <c r="FJ902" s="25"/>
      <c r="FK902" s="25"/>
    </row>
    <row r="903" spans="1:167" ht="12.75" customHeight="1" x14ac:dyDescent="0.15">
      <c r="A903" s="25"/>
      <c r="B903" s="25"/>
      <c r="C903" s="25"/>
      <c r="D903" s="25"/>
      <c r="E903" s="25"/>
      <c r="F903" s="56"/>
      <c r="G903" s="56"/>
      <c r="H903" s="56"/>
      <c r="I903" s="56"/>
      <c r="J903" s="6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  <c r="CI903" s="25"/>
      <c r="CJ903" s="25"/>
      <c r="CK903" s="25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  <c r="DH903" s="25"/>
      <c r="DI903" s="25"/>
      <c r="DJ903" s="25"/>
      <c r="DK903" s="25"/>
      <c r="DL903" s="25"/>
      <c r="DM903" s="25"/>
      <c r="DN903" s="25"/>
      <c r="DO903" s="25"/>
      <c r="DP903" s="25"/>
      <c r="DQ903" s="25"/>
      <c r="DR903" s="25"/>
      <c r="DS903" s="25"/>
      <c r="DT903" s="25"/>
      <c r="DU903" s="25"/>
      <c r="DV903" s="25"/>
      <c r="DW903" s="25"/>
      <c r="DX903" s="25"/>
      <c r="DY903" s="25"/>
      <c r="DZ903" s="25"/>
      <c r="EA903" s="25"/>
      <c r="EB903" s="25"/>
      <c r="EC903" s="25"/>
      <c r="ED903" s="25"/>
      <c r="EE903" s="25"/>
      <c r="EF903" s="25"/>
      <c r="EG903" s="25"/>
      <c r="EH903" s="25"/>
      <c r="EI903" s="25"/>
      <c r="EJ903" s="25"/>
      <c r="EK903" s="25"/>
      <c r="EL903" s="25"/>
      <c r="EM903" s="25"/>
      <c r="EN903" s="25"/>
      <c r="EO903" s="25"/>
      <c r="EP903" s="25"/>
      <c r="EQ903" s="25"/>
      <c r="ER903" s="25"/>
      <c r="ES903" s="25"/>
      <c r="ET903" s="25"/>
      <c r="EU903" s="25"/>
      <c r="EV903" s="25"/>
      <c r="EW903" s="25"/>
      <c r="EX903" s="25"/>
      <c r="EY903" s="25"/>
      <c r="EZ903" s="25"/>
      <c r="FA903" s="25"/>
      <c r="FB903" s="25"/>
      <c r="FC903" s="25"/>
      <c r="FD903" s="25"/>
      <c r="FE903" s="25"/>
      <c r="FF903" s="25"/>
      <c r="FG903" s="25"/>
      <c r="FH903" s="25"/>
      <c r="FI903" s="25"/>
      <c r="FJ903" s="25"/>
      <c r="FK903" s="25"/>
    </row>
    <row r="904" spans="1:167" ht="12.75" customHeight="1" x14ac:dyDescent="0.15">
      <c r="A904" s="25"/>
      <c r="B904" s="25"/>
      <c r="C904" s="25"/>
      <c r="D904" s="25"/>
      <c r="E904" s="25"/>
      <c r="F904" s="56"/>
      <c r="G904" s="56"/>
      <c r="H904" s="56"/>
      <c r="I904" s="56"/>
      <c r="J904" s="6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</row>
    <row r="905" spans="1:167" ht="12.75" customHeight="1" x14ac:dyDescent="0.15">
      <c r="A905" s="25"/>
      <c r="B905" s="25"/>
      <c r="C905" s="25"/>
      <c r="D905" s="25"/>
      <c r="E905" s="25"/>
      <c r="F905" s="56"/>
      <c r="G905" s="56"/>
      <c r="H905" s="56"/>
      <c r="I905" s="56"/>
      <c r="J905" s="6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  <c r="CI905" s="25"/>
      <c r="CJ905" s="25"/>
      <c r="CK905" s="25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  <c r="DH905" s="25"/>
      <c r="DI905" s="25"/>
      <c r="DJ905" s="25"/>
      <c r="DK905" s="25"/>
      <c r="DL905" s="25"/>
      <c r="DM905" s="25"/>
      <c r="DN905" s="25"/>
      <c r="DO905" s="25"/>
      <c r="DP905" s="25"/>
      <c r="DQ905" s="25"/>
      <c r="DR905" s="25"/>
      <c r="DS905" s="25"/>
      <c r="DT905" s="25"/>
      <c r="DU905" s="25"/>
      <c r="DV905" s="25"/>
      <c r="DW905" s="25"/>
      <c r="DX905" s="25"/>
      <c r="DY905" s="25"/>
      <c r="DZ905" s="25"/>
      <c r="EA905" s="25"/>
      <c r="EB905" s="25"/>
      <c r="EC905" s="25"/>
      <c r="ED905" s="25"/>
      <c r="EE905" s="25"/>
      <c r="EF905" s="25"/>
      <c r="EG905" s="25"/>
      <c r="EH905" s="25"/>
      <c r="EI905" s="25"/>
      <c r="EJ905" s="25"/>
      <c r="EK905" s="25"/>
      <c r="EL905" s="25"/>
      <c r="EM905" s="25"/>
      <c r="EN905" s="25"/>
      <c r="EO905" s="25"/>
      <c r="EP905" s="25"/>
      <c r="EQ905" s="25"/>
      <c r="ER905" s="25"/>
      <c r="ES905" s="25"/>
      <c r="ET905" s="25"/>
      <c r="EU905" s="25"/>
      <c r="EV905" s="25"/>
      <c r="EW905" s="25"/>
      <c r="EX905" s="25"/>
      <c r="EY905" s="25"/>
      <c r="EZ905" s="25"/>
      <c r="FA905" s="25"/>
      <c r="FB905" s="25"/>
      <c r="FC905" s="25"/>
      <c r="FD905" s="25"/>
      <c r="FE905" s="25"/>
      <c r="FF905" s="25"/>
      <c r="FG905" s="25"/>
      <c r="FH905" s="25"/>
      <c r="FI905" s="25"/>
      <c r="FJ905" s="25"/>
      <c r="FK905" s="25"/>
    </row>
    <row r="906" spans="1:167" ht="12.75" customHeight="1" x14ac:dyDescent="0.15">
      <c r="A906" s="25"/>
      <c r="B906" s="25"/>
      <c r="C906" s="25"/>
      <c r="D906" s="25"/>
      <c r="E906" s="25"/>
      <c r="F906" s="56"/>
      <c r="G906" s="56"/>
      <c r="H906" s="56"/>
      <c r="I906" s="56"/>
      <c r="J906" s="6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  <c r="DV906" s="25"/>
      <c r="DW906" s="25"/>
      <c r="DX906" s="25"/>
      <c r="DY906" s="25"/>
      <c r="DZ906" s="25"/>
      <c r="EA906" s="25"/>
      <c r="EB906" s="25"/>
      <c r="EC906" s="25"/>
      <c r="ED906" s="25"/>
      <c r="EE906" s="25"/>
      <c r="EF906" s="25"/>
      <c r="EG906" s="25"/>
      <c r="EH906" s="25"/>
      <c r="EI906" s="25"/>
      <c r="EJ906" s="25"/>
      <c r="EK906" s="25"/>
      <c r="EL906" s="25"/>
      <c r="EM906" s="25"/>
      <c r="EN906" s="25"/>
      <c r="EO906" s="25"/>
      <c r="EP906" s="25"/>
      <c r="EQ906" s="25"/>
      <c r="ER906" s="25"/>
      <c r="ES906" s="25"/>
      <c r="ET906" s="25"/>
      <c r="EU906" s="25"/>
      <c r="EV906" s="25"/>
      <c r="EW906" s="25"/>
      <c r="EX906" s="25"/>
      <c r="EY906" s="25"/>
      <c r="EZ906" s="25"/>
      <c r="FA906" s="25"/>
      <c r="FB906" s="25"/>
      <c r="FC906" s="25"/>
      <c r="FD906" s="25"/>
      <c r="FE906" s="25"/>
      <c r="FF906" s="25"/>
      <c r="FG906" s="25"/>
      <c r="FH906" s="25"/>
      <c r="FI906" s="25"/>
      <c r="FJ906" s="25"/>
      <c r="FK906" s="25"/>
    </row>
    <row r="907" spans="1:167" ht="12.75" customHeight="1" x14ac:dyDescent="0.15">
      <c r="A907" s="25"/>
      <c r="B907" s="25"/>
      <c r="C907" s="25"/>
      <c r="D907" s="25"/>
      <c r="E907" s="25"/>
      <c r="F907" s="56"/>
      <c r="G907" s="56"/>
      <c r="H907" s="56"/>
      <c r="I907" s="56"/>
      <c r="J907" s="6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  <c r="CI907" s="25"/>
      <c r="CJ907" s="25"/>
      <c r="CK907" s="25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  <c r="DH907" s="25"/>
      <c r="DI907" s="25"/>
      <c r="DJ907" s="25"/>
      <c r="DK907" s="25"/>
      <c r="DL907" s="25"/>
      <c r="DM907" s="25"/>
      <c r="DN907" s="25"/>
      <c r="DO907" s="25"/>
      <c r="DP907" s="25"/>
      <c r="DQ907" s="25"/>
      <c r="DR907" s="25"/>
      <c r="DS907" s="25"/>
      <c r="DT907" s="25"/>
      <c r="DU907" s="25"/>
      <c r="DV907" s="25"/>
      <c r="DW907" s="25"/>
      <c r="DX907" s="25"/>
      <c r="DY907" s="25"/>
      <c r="DZ907" s="25"/>
      <c r="EA907" s="25"/>
      <c r="EB907" s="25"/>
      <c r="EC907" s="25"/>
      <c r="ED907" s="25"/>
      <c r="EE907" s="25"/>
      <c r="EF907" s="25"/>
      <c r="EG907" s="25"/>
      <c r="EH907" s="25"/>
      <c r="EI907" s="25"/>
      <c r="EJ907" s="25"/>
      <c r="EK907" s="25"/>
      <c r="EL907" s="25"/>
      <c r="EM907" s="25"/>
      <c r="EN907" s="25"/>
      <c r="EO907" s="25"/>
      <c r="EP907" s="25"/>
      <c r="EQ907" s="25"/>
      <c r="ER907" s="25"/>
      <c r="ES907" s="25"/>
      <c r="ET907" s="25"/>
      <c r="EU907" s="25"/>
      <c r="EV907" s="25"/>
      <c r="EW907" s="25"/>
      <c r="EX907" s="25"/>
      <c r="EY907" s="25"/>
      <c r="EZ907" s="25"/>
      <c r="FA907" s="25"/>
      <c r="FB907" s="25"/>
      <c r="FC907" s="25"/>
      <c r="FD907" s="25"/>
      <c r="FE907" s="25"/>
      <c r="FF907" s="25"/>
      <c r="FG907" s="25"/>
      <c r="FH907" s="25"/>
      <c r="FI907" s="25"/>
      <c r="FJ907" s="25"/>
      <c r="FK907" s="25"/>
    </row>
    <row r="908" spans="1:167" ht="12.75" customHeight="1" x14ac:dyDescent="0.15">
      <c r="A908" s="25"/>
      <c r="B908" s="25"/>
      <c r="C908" s="25"/>
      <c r="D908" s="25"/>
      <c r="E908" s="25"/>
      <c r="F908" s="56"/>
      <c r="G908" s="56"/>
      <c r="H908" s="56"/>
      <c r="I908" s="56"/>
      <c r="J908" s="6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</row>
    <row r="909" spans="1:167" ht="12.75" customHeight="1" x14ac:dyDescent="0.15">
      <c r="A909" s="25"/>
      <c r="B909" s="25"/>
      <c r="C909" s="25"/>
      <c r="D909" s="25"/>
      <c r="E909" s="25"/>
      <c r="F909" s="56"/>
      <c r="G909" s="56"/>
      <c r="H909" s="56"/>
      <c r="I909" s="56"/>
      <c r="J909" s="6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  <c r="DV909" s="25"/>
      <c r="DW909" s="25"/>
      <c r="DX909" s="25"/>
      <c r="DY909" s="25"/>
      <c r="DZ909" s="25"/>
      <c r="EA909" s="25"/>
      <c r="EB909" s="25"/>
      <c r="EC909" s="25"/>
      <c r="ED909" s="25"/>
      <c r="EE909" s="25"/>
      <c r="EF909" s="25"/>
      <c r="EG909" s="25"/>
      <c r="EH909" s="25"/>
      <c r="EI909" s="25"/>
      <c r="EJ909" s="25"/>
      <c r="EK909" s="25"/>
      <c r="EL909" s="25"/>
      <c r="EM909" s="25"/>
      <c r="EN909" s="25"/>
      <c r="EO909" s="25"/>
      <c r="EP909" s="25"/>
      <c r="EQ909" s="25"/>
      <c r="ER909" s="25"/>
      <c r="ES909" s="25"/>
      <c r="ET909" s="25"/>
      <c r="EU909" s="25"/>
      <c r="EV909" s="25"/>
      <c r="EW909" s="25"/>
      <c r="EX909" s="25"/>
      <c r="EY909" s="25"/>
      <c r="EZ909" s="25"/>
      <c r="FA909" s="25"/>
      <c r="FB909" s="25"/>
      <c r="FC909" s="25"/>
      <c r="FD909" s="25"/>
      <c r="FE909" s="25"/>
      <c r="FF909" s="25"/>
      <c r="FG909" s="25"/>
      <c r="FH909" s="25"/>
      <c r="FI909" s="25"/>
      <c r="FJ909" s="25"/>
      <c r="FK909" s="25"/>
    </row>
    <row r="910" spans="1:167" ht="12.75" customHeight="1" x14ac:dyDescent="0.15">
      <c r="A910" s="25"/>
      <c r="B910" s="25"/>
      <c r="C910" s="25"/>
      <c r="D910" s="25"/>
      <c r="E910" s="25"/>
      <c r="F910" s="56"/>
      <c r="G910" s="56"/>
      <c r="H910" s="56"/>
      <c r="I910" s="56"/>
      <c r="J910" s="6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  <c r="DV910" s="25"/>
      <c r="DW910" s="25"/>
      <c r="DX910" s="25"/>
      <c r="DY910" s="25"/>
      <c r="DZ910" s="25"/>
      <c r="EA910" s="25"/>
      <c r="EB910" s="25"/>
      <c r="EC910" s="25"/>
      <c r="ED910" s="25"/>
      <c r="EE910" s="25"/>
      <c r="EF910" s="25"/>
      <c r="EG910" s="25"/>
      <c r="EH910" s="25"/>
      <c r="EI910" s="25"/>
      <c r="EJ910" s="25"/>
      <c r="EK910" s="25"/>
      <c r="EL910" s="25"/>
      <c r="EM910" s="25"/>
      <c r="EN910" s="25"/>
      <c r="EO910" s="25"/>
      <c r="EP910" s="25"/>
      <c r="EQ910" s="25"/>
      <c r="ER910" s="25"/>
      <c r="ES910" s="25"/>
      <c r="ET910" s="25"/>
      <c r="EU910" s="25"/>
      <c r="EV910" s="25"/>
      <c r="EW910" s="25"/>
      <c r="EX910" s="25"/>
      <c r="EY910" s="25"/>
      <c r="EZ910" s="25"/>
      <c r="FA910" s="25"/>
      <c r="FB910" s="25"/>
      <c r="FC910" s="25"/>
      <c r="FD910" s="25"/>
      <c r="FE910" s="25"/>
      <c r="FF910" s="25"/>
      <c r="FG910" s="25"/>
      <c r="FH910" s="25"/>
      <c r="FI910" s="25"/>
      <c r="FJ910" s="25"/>
      <c r="FK910" s="25"/>
    </row>
    <row r="911" spans="1:167" ht="12.75" customHeight="1" x14ac:dyDescent="0.15">
      <c r="A911" s="25"/>
      <c r="B911" s="25"/>
      <c r="C911" s="25"/>
      <c r="D911" s="25"/>
      <c r="E911" s="25"/>
      <c r="F911" s="56"/>
      <c r="G911" s="56"/>
      <c r="H911" s="56"/>
      <c r="I911" s="56"/>
      <c r="J911" s="6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  <c r="CI911" s="25"/>
      <c r="CJ911" s="25"/>
      <c r="CK911" s="25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  <c r="DH911" s="25"/>
      <c r="DI911" s="25"/>
      <c r="DJ911" s="25"/>
      <c r="DK911" s="25"/>
      <c r="DL911" s="25"/>
      <c r="DM911" s="25"/>
      <c r="DN911" s="25"/>
      <c r="DO911" s="25"/>
      <c r="DP911" s="25"/>
      <c r="DQ911" s="25"/>
      <c r="DR911" s="25"/>
      <c r="DS911" s="25"/>
      <c r="DT911" s="25"/>
      <c r="DU911" s="25"/>
      <c r="DV911" s="25"/>
      <c r="DW911" s="25"/>
      <c r="DX911" s="25"/>
      <c r="DY911" s="25"/>
      <c r="DZ911" s="25"/>
      <c r="EA911" s="25"/>
      <c r="EB911" s="25"/>
      <c r="EC911" s="25"/>
      <c r="ED911" s="25"/>
      <c r="EE911" s="25"/>
      <c r="EF911" s="25"/>
      <c r="EG911" s="25"/>
      <c r="EH911" s="25"/>
      <c r="EI911" s="25"/>
      <c r="EJ911" s="25"/>
      <c r="EK911" s="25"/>
      <c r="EL911" s="25"/>
      <c r="EM911" s="25"/>
      <c r="EN911" s="25"/>
      <c r="EO911" s="25"/>
      <c r="EP911" s="25"/>
      <c r="EQ911" s="25"/>
      <c r="ER911" s="25"/>
      <c r="ES911" s="25"/>
      <c r="ET911" s="25"/>
      <c r="EU911" s="25"/>
      <c r="EV911" s="25"/>
      <c r="EW911" s="25"/>
      <c r="EX911" s="25"/>
      <c r="EY911" s="25"/>
      <c r="EZ911" s="25"/>
      <c r="FA911" s="25"/>
      <c r="FB911" s="25"/>
      <c r="FC911" s="25"/>
      <c r="FD911" s="25"/>
      <c r="FE911" s="25"/>
      <c r="FF911" s="25"/>
      <c r="FG911" s="25"/>
      <c r="FH911" s="25"/>
      <c r="FI911" s="25"/>
      <c r="FJ911" s="25"/>
      <c r="FK911" s="25"/>
    </row>
    <row r="912" spans="1:167" ht="12.75" customHeight="1" x14ac:dyDescent="0.15">
      <c r="A912" s="25"/>
      <c r="B912" s="25"/>
      <c r="C912" s="25"/>
      <c r="D912" s="25"/>
      <c r="E912" s="25"/>
      <c r="F912" s="56"/>
      <c r="G912" s="56"/>
      <c r="H912" s="56"/>
      <c r="I912" s="56"/>
      <c r="J912" s="6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  <c r="DV912" s="25"/>
      <c r="DW912" s="25"/>
      <c r="DX912" s="25"/>
      <c r="DY912" s="25"/>
      <c r="DZ912" s="25"/>
      <c r="EA912" s="25"/>
      <c r="EB912" s="25"/>
      <c r="EC912" s="25"/>
      <c r="ED912" s="25"/>
      <c r="EE912" s="25"/>
      <c r="EF912" s="25"/>
      <c r="EG912" s="25"/>
      <c r="EH912" s="25"/>
      <c r="EI912" s="25"/>
      <c r="EJ912" s="25"/>
      <c r="EK912" s="25"/>
      <c r="EL912" s="25"/>
      <c r="EM912" s="25"/>
      <c r="EN912" s="25"/>
      <c r="EO912" s="25"/>
      <c r="EP912" s="25"/>
      <c r="EQ912" s="25"/>
      <c r="ER912" s="25"/>
      <c r="ES912" s="25"/>
      <c r="ET912" s="25"/>
      <c r="EU912" s="25"/>
      <c r="EV912" s="25"/>
      <c r="EW912" s="25"/>
      <c r="EX912" s="25"/>
      <c r="EY912" s="25"/>
      <c r="EZ912" s="25"/>
      <c r="FA912" s="25"/>
      <c r="FB912" s="25"/>
      <c r="FC912" s="25"/>
      <c r="FD912" s="25"/>
      <c r="FE912" s="25"/>
      <c r="FF912" s="25"/>
      <c r="FG912" s="25"/>
      <c r="FH912" s="25"/>
      <c r="FI912" s="25"/>
      <c r="FJ912" s="25"/>
      <c r="FK912" s="25"/>
    </row>
    <row r="913" spans="1:167" ht="12.75" customHeight="1" x14ac:dyDescent="0.15">
      <c r="A913" s="25"/>
      <c r="B913" s="25"/>
      <c r="C913" s="25"/>
      <c r="D913" s="25"/>
      <c r="E913" s="25"/>
      <c r="F913" s="56"/>
      <c r="G913" s="56"/>
      <c r="H913" s="56"/>
      <c r="I913" s="56"/>
      <c r="J913" s="6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  <c r="CI913" s="25"/>
      <c r="CJ913" s="25"/>
      <c r="CK913" s="25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  <c r="DH913" s="25"/>
      <c r="DI913" s="25"/>
      <c r="DJ913" s="25"/>
      <c r="DK913" s="25"/>
      <c r="DL913" s="25"/>
      <c r="DM913" s="25"/>
      <c r="DN913" s="25"/>
      <c r="DO913" s="25"/>
      <c r="DP913" s="25"/>
      <c r="DQ913" s="25"/>
      <c r="DR913" s="25"/>
      <c r="DS913" s="25"/>
      <c r="DT913" s="25"/>
      <c r="DU913" s="25"/>
      <c r="DV913" s="25"/>
      <c r="DW913" s="25"/>
      <c r="DX913" s="25"/>
      <c r="DY913" s="25"/>
      <c r="DZ913" s="25"/>
      <c r="EA913" s="25"/>
      <c r="EB913" s="25"/>
      <c r="EC913" s="25"/>
      <c r="ED913" s="25"/>
      <c r="EE913" s="25"/>
      <c r="EF913" s="25"/>
      <c r="EG913" s="25"/>
      <c r="EH913" s="25"/>
      <c r="EI913" s="25"/>
      <c r="EJ913" s="25"/>
      <c r="EK913" s="25"/>
      <c r="EL913" s="25"/>
      <c r="EM913" s="25"/>
      <c r="EN913" s="25"/>
      <c r="EO913" s="25"/>
      <c r="EP913" s="25"/>
      <c r="EQ913" s="25"/>
      <c r="ER913" s="25"/>
      <c r="ES913" s="25"/>
      <c r="ET913" s="25"/>
      <c r="EU913" s="25"/>
      <c r="EV913" s="25"/>
      <c r="EW913" s="25"/>
      <c r="EX913" s="25"/>
      <c r="EY913" s="25"/>
      <c r="EZ913" s="25"/>
      <c r="FA913" s="25"/>
      <c r="FB913" s="25"/>
      <c r="FC913" s="25"/>
      <c r="FD913" s="25"/>
      <c r="FE913" s="25"/>
      <c r="FF913" s="25"/>
      <c r="FG913" s="25"/>
      <c r="FH913" s="25"/>
      <c r="FI913" s="25"/>
      <c r="FJ913" s="25"/>
      <c r="FK913" s="25"/>
    </row>
    <row r="914" spans="1:167" ht="12.75" customHeight="1" x14ac:dyDescent="0.15">
      <c r="A914" s="25"/>
      <c r="B914" s="25"/>
      <c r="C914" s="25"/>
      <c r="D914" s="25"/>
      <c r="E914" s="25"/>
      <c r="F914" s="56"/>
      <c r="G914" s="56"/>
      <c r="H914" s="56"/>
      <c r="I914" s="56"/>
      <c r="J914" s="6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  <c r="DV914" s="25"/>
      <c r="DW914" s="25"/>
      <c r="DX914" s="25"/>
      <c r="DY914" s="25"/>
      <c r="DZ914" s="25"/>
      <c r="EA914" s="25"/>
      <c r="EB914" s="25"/>
      <c r="EC914" s="25"/>
      <c r="ED914" s="25"/>
      <c r="EE914" s="25"/>
      <c r="EF914" s="25"/>
      <c r="EG914" s="25"/>
      <c r="EH914" s="25"/>
      <c r="EI914" s="25"/>
      <c r="EJ914" s="25"/>
      <c r="EK914" s="25"/>
      <c r="EL914" s="25"/>
      <c r="EM914" s="25"/>
      <c r="EN914" s="25"/>
      <c r="EO914" s="25"/>
      <c r="EP914" s="25"/>
      <c r="EQ914" s="25"/>
      <c r="ER914" s="25"/>
      <c r="ES914" s="25"/>
      <c r="ET914" s="25"/>
      <c r="EU914" s="25"/>
      <c r="EV914" s="25"/>
      <c r="EW914" s="25"/>
      <c r="EX914" s="25"/>
      <c r="EY914" s="25"/>
      <c r="EZ914" s="25"/>
      <c r="FA914" s="25"/>
      <c r="FB914" s="25"/>
      <c r="FC914" s="25"/>
      <c r="FD914" s="25"/>
      <c r="FE914" s="25"/>
      <c r="FF914" s="25"/>
      <c r="FG914" s="25"/>
      <c r="FH914" s="25"/>
      <c r="FI914" s="25"/>
      <c r="FJ914" s="25"/>
      <c r="FK914" s="25"/>
    </row>
    <row r="915" spans="1:167" ht="12.75" customHeight="1" x14ac:dyDescent="0.15">
      <c r="A915" s="25"/>
      <c r="B915" s="25"/>
      <c r="C915" s="25"/>
      <c r="D915" s="25"/>
      <c r="E915" s="25"/>
      <c r="F915" s="56"/>
      <c r="G915" s="56"/>
      <c r="H915" s="56"/>
      <c r="I915" s="56"/>
      <c r="J915" s="6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  <c r="DR915" s="25"/>
      <c r="DS915" s="25"/>
      <c r="DT915" s="25"/>
      <c r="DU915" s="25"/>
      <c r="DV915" s="25"/>
      <c r="DW915" s="25"/>
      <c r="DX915" s="25"/>
      <c r="DY915" s="25"/>
      <c r="DZ915" s="25"/>
      <c r="EA915" s="25"/>
      <c r="EB915" s="25"/>
      <c r="EC915" s="25"/>
      <c r="ED915" s="25"/>
      <c r="EE915" s="25"/>
      <c r="EF915" s="25"/>
      <c r="EG915" s="25"/>
      <c r="EH915" s="25"/>
      <c r="EI915" s="25"/>
      <c r="EJ915" s="25"/>
      <c r="EK915" s="25"/>
      <c r="EL915" s="25"/>
      <c r="EM915" s="25"/>
      <c r="EN915" s="25"/>
      <c r="EO915" s="25"/>
      <c r="EP915" s="25"/>
      <c r="EQ915" s="25"/>
      <c r="ER915" s="25"/>
      <c r="ES915" s="25"/>
      <c r="ET915" s="25"/>
      <c r="EU915" s="25"/>
      <c r="EV915" s="25"/>
      <c r="EW915" s="25"/>
      <c r="EX915" s="25"/>
      <c r="EY915" s="25"/>
      <c r="EZ915" s="25"/>
      <c r="FA915" s="25"/>
      <c r="FB915" s="25"/>
      <c r="FC915" s="25"/>
      <c r="FD915" s="25"/>
      <c r="FE915" s="25"/>
      <c r="FF915" s="25"/>
      <c r="FG915" s="25"/>
      <c r="FH915" s="25"/>
      <c r="FI915" s="25"/>
      <c r="FJ915" s="25"/>
      <c r="FK915" s="25"/>
    </row>
    <row r="916" spans="1:167" ht="12.75" customHeight="1" x14ac:dyDescent="0.15">
      <c r="A916" s="25"/>
      <c r="B916" s="25"/>
      <c r="C916" s="25"/>
      <c r="D916" s="25"/>
      <c r="E916" s="25"/>
      <c r="F916" s="56"/>
      <c r="G916" s="56"/>
      <c r="H916" s="56"/>
      <c r="I916" s="56"/>
      <c r="J916" s="6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  <c r="DV916" s="25"/>
      <c r="DW916" s="25"/>
      <c r="DX916" s="25"/>
      <c r="DY916" s="25"/>
      <c r="DZ916" s="25"/>
      <c r="EA916" s="25"/>
      <c r="EB916" s="25"/>
      <c r="EC916" s="25"/>
      <c r="ED916" s="25"/>
      <c r="EE916" s="25"/>
      <c r="EF916" s="25"/>
      <c r="EG916" s="25"/>
      <c r="EH916" s="25"/>
      <c r="EI916" s="25"/>
      <c r="EJ916" s="25"/>
      <c r="EK916" s="25"/>
      <c r="EL916" s="25"/>
      <c r="EM916" s="25"/>
      <c r="EN916" s="25"/>
      <c r="EO916" s="25"/>
      <c r="EP916" s="25"/>
      <c r="EQ916" s="25"/>
      <c r="ER916" s="25"/>
      <c r="ES916" s="25"/>
      <c r="ET916" s="25"/>
      <c r="EU916" s="25"/>
      <c r="EV916" s="25"/>
      <c r="EW916" s="25"/>
      <c r="EX916" s="25"/>
      <c r="EY916" s="25"/>
      <c r="EZ916" s="25"/>
      <c r="FA916" s="25"/>
      <c r="FB916" s="25"/>
      <c r="FC916" s="25"/>
      <c r="FD916" s="25"/>
      <c r="FE916" s="25"/>
      <c r="FF916" s="25"/>
      <c r="FG916" s="25"/>
      <c r="FH916" s="25"/>
      <c r="FI916" s="25"/>
      <c r="FJ916" s="25"/>
      <c r="FK916" s="25"/>
    </row>
    <row r="917" spans="1:167" ht="12.75" customHeight="1" x14ac:dyDescent="0.15">
      <c r="A917" s="25"/>
      <c r="B917" s="25"/>
      <c r="C917" s="25"/>
      <c r="D917" s="25"/>
      <c r="E917" s="25"/>
      <c r="F917" s="56"/>
      <c r="G917" s="56"/>
      <c r="H917" s="56"/>
      <c r="I917" s="56"/>
      <c r="J917" s="6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  <c r="CI917" s="25"/>
      <c r="CJ917" s="25"/>
      <c r="CK917" s="25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  <c r="DH917" s="25"/>
      <c r="DI917" s="25"/>
      <c r="DJ917" s="25"/>
      <c r="DK917" s="25"/>
      <c r="DL917" s="25"/>
      <c r="DM917" s="25"/>
      <c r="DN917" s="25"/>
      <c r="DO917" s="25"/>
      <c r="DP917" s="25"/>
      <c r="DQ917" s="25"/>
      <c r="DR917" s="25"/>
      <c r="DS917" s="25"/>
      <c r="DT917" s="25"/>
      <c r="DU917" s="25"/>
      <c r="DV917" s="25"/>
      <c r="DW917" s="25"/>
      <c r="DX917" s="25"/>
      <c r="DY917" s="25"/>
      <c r="DZ917" s="25"/>
      <c r="EA917" s="25"/>
      <c r="EB917" s="25"/>
      <c r="EC917" s="25"/>
      <c r="ED917" s="25"/>
      <c r="EE917" s="25"/>
      <c r="EF917" s="25"/>
      <c r="EG917" s="25"/>
      <c r="EH917" s="25"/>
      <c r="EI917" s="25"/>
      <c r="EJ917" s="25"/>
      <c r="EK917" s="25"/>
      <c r="EL917" s="25"/>
      <c r="EM917" s="25"/>
      <c r="EN917" s="25"/>
      <c r="EO917" s="25"/>
      <c r="EP917" s="25"/>
      <c r="EQ917" s="25"/>
      <c r="ER917" s="25"/>
      <c r="ES917" s="25"/>
      <c r="ET917" s="25"/>
      <c r="EU917" s="25"/>
      <c r="EV917" s="25"/>
      <c r="EW917" s="25"/>
      <c r="EX917" s="25"/>
      <c r="EY917" s="25"/>
      <c r="EZ917" s="25"/>
      <c r="FA917" s="25"/>
      <c r="FB917" s="25"/>
      <c r="FC917" s="25"/>
      <c r="FD917" s="25"/>
      <c r="FE917" s="25"/>
      <c r="FF917" s="25"/>
      <c r="FG917" s="25"/>
      <c r="FH917" s="25"/>
      <c r="FI917" s="25"/>
      <c r="FJ917" s="25"/>
      <c r="FK917" s="25"/>
    </row>
    <row r="918" spans="1:167" ht="12.75" customHeight="1" x14ac:dyDescent="0.15">
      <c r="A918" s="25"/>
      <c r="B918" s="25"/>
      <c r="C918" s="25"/>
      <c r="D918" s="25"/>
      <c r="E918" s="25"/>
      <c r="F918" s="56"/>
      <c r="G918" s="56"/>
      <c r="H918" s="56"/>
      <c r="I918" s="56"/>
      <c r="J918" s="6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  <c r="DV918" s="25"/>
      <c r="DW918" s="25"/>
      <c r="DX918" s="25"/>
      <c r="DY918" s="25"/>
      <c r="DZ918" s="25"/>
      <c r="EA918" s="25"/>
      <c r="EB918" s="25"/>
      <c r="EC918" s="25"/>
      <c r="ED918" s="25"/>
      <c r="EE918" s="25"/>
      <c r="EF918" s="25"/>
      <c r="EG918" s="25"/>
      <c r="EH918" s="25"/>
      <c r="EI918" s="25"/>
      <c r="EJ918" s="25"/>
      <c r="EK918" s="25"/>
      <c r="EL918" s="25"/>
      <c r="EM918" s="25"/>
      <c r="EN918" s="25"/>
      <c r="EO918" s="25"/>
      <c r="EP918" s="25"/>
      <c r="EQ918" s="25"/>
      <c r="ER918" s="25"/>
      <c r="ES918" s="25"/>
      <c r="ET918" s="25"/>
      <c r="EU918" s="25"/>
      <c r="EV918" s="25"/>
      <c r="EW918" s="25"/>
      <c r="EX918" s="25"/>
      <c r="EY918" s="25"/>
      <c r="EZ918" s="25"/>
      <c r="FA918" s="25"/>
      <c r="FB918" s="25"/>
      <c r="FC918" s="25"/>
      <c r="FD918" s="25"/>
      <c r="FE918" s="25"/>
      <c r="FF918" s="25"/>
      <c r="FG918" s="25"/>
      <c r="FH918" s="25"/>
      <c r="FI918" s="25"/>
      <c r="FJ918" s="25"/>
      <c r="FK918" s="25"/>
    </row>
    <row r="919" spans="1:167" ht="12.75" customHeight="1" x14ac:dyDescent="0.15">
      <c r="A919" s="25"/>
      <c r="B919" s="25"/>
      <c r="C919" s="25"/>
      <c r="D919" s="25"/>
      <c r="E919" s="25"/>
      <c r="F919" s="56"/>
      <c r="G919" s="56"/>
      <c r="H919" s="56"/>
      <c r="I919" s="56"/>
      <c r="J919" s="6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  <c r="CI919" s="25"/>
      <c r="CJ919" s="25"/>
      <c r="CK919" s="25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  <c r="DH919" s="25"/>
      <c r="DI919" s="25"/>
      <c r="DJ919" s="25"/>
      <c r="DK919" s="25"/>
      <c r="DL919" s="25"/>
      <c r="DM919" s="25"/>
      <c r="DN919" s="25"/>
      <c r="DO919" s="25"/>
      <c r="DP919" s="25"/>
      <c r="DQ919" s="25"/>
      <c r="DR919" s="25"/>
      <c r="DS919" s="25"/>
      <c r="DT919" s="25"/>
      <c r="DU919" s="25"/>
      <c r="DV919" s="25"/>
      <c r="DW919" s="25"/>
      <c r="DX919" s="25"/>
      <c r="DY919" s="25"/>
      <c r="DZ919" s="25"/>
      <c r="EA919" s="25"/>
      <c r="EB919" s="25"/>
      <c r="EC919" s="25"/>
      <c r="ED919" s="25"/>
      <c r="EE919" s="25"/>
      <c r="EF919" s="25"/>
      <c r="EG919" s="25"/>
      <c r="EH919" s="25"/>
      <c r="EI919" s="25"/>
      <c r="EJ919" s="25"/>
      <c r="EK919" s="25"/>
      <c r="EL919" s="25"/>
      <c r="EM919" s="25"/>
      <c r="EN919" s="25"/>
      <c r="EO919" s="25"/>
      <c r="EP919" s="25"/>
      <c r="EQ919" s="25"/>
      <c r="ER919" s="25"/>
      <c r="ES919" s="25"/>
      <c r="ET919" s="25"/>
      <c r="EU919" s="25"/>
      <c r="EV919" s="25"/>
      <c r="EW919" s="25"/>
      <c r="EX919" s="25"/>
      <c r="EY919" s="25"/>
      <c r="EZ919" s="25"/>
      <c r="FA919" s="25"/>
      <c r="FB919" s="25"/>
      <c r="FC919" s="25"/>
      <c r="FD919" s="25"/>
      <c r="FE919" s="25"/>
      <c r="FF919" s="25"/>
      <c r="FG919" s="25"/>
      <c r="FH919" s="25"/>
      <c r="FI919" s="25"/>
      <c r="FJ919" s="25"/>
      <c r="FK919" s="25"/>
    </row>
    <row r="920" spans="1:167" ht="12.75" customHeight="1" x14ac:dyDescent="0.15">
      <c r="A920" s="25"/>
      <c r="B920" s="25"/>
      <c r="C920" s="25"/>
      <c r="D920" s="25"/>
      <c r="E920" s="25"/>
      <c r="F920" s="56"/>
      <c r="G920" s="56"/>
      <c r="H920" s="56"/>
      <c r="I920" s="56"/>
      <c r="J920" s="6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  <c r="DV920" s="25"/>
      <c r="DW920" s="25"/>
      <c r="DX920" s="25"/>
      <c r="DY920" s="25"/>
      <c r="DZ920" s="25"/>
      <c r="EA920" s="25"/>
      <c r="EB920" s="25"/>
      <c r="EC920" s="25"/>
      <c r="ED920" s="25"/>
      <c r="EE920" s="25"/>
      <c r="EF920" s="25"/>
      <c r="EG920" s="25"/>
      <c r="EH920" s="25"/>
      <c r="EI920" s="25"/>
      <c r="EJ920" s="25"/>
      <c r="EK920" s="25"/>
      <c r="EL920" s="25"/>
      <c r="EM920" s="25"/>
      <c r="EN920" s="25"/>
      <c r="EO920" s="25"/>
      <c r="EP920" s="25"/>
      <c r="EQ920" s="25"/>
      <c r="ER920" s="25"/>
      <c r="ES920" s="25"/>
      <c r="ET920" s="25"/>
      <c r="EU920" s="25"/>
      <c r="EV920" s="25"/>
      <c r="EW920" s="25"/>
      <c r="EX920" s="25"/>
      <c r="EY920" s="25"/>
      <c r="EZ920" s="25"/>
      <c r="FA920" s="25"/>
      <c r="FB920" s="25"/>
      <c r="FC920" s="25"/>
      <c r="FD920" s="25"/>
      <c r="FE920" s="25"/>
      <c r="FF920" s="25"/>
      <c r="FG920" s="25"/>
      <c r="FH920" s="25"/>
      <c r="FI920" s="25"/>
      <c r="FJ920" s="25"/>
      <c r="FK920" s="25"/>
    </row>
    <row r="921" spans="1:167" ht="12.75" customHeight="1" x14ac:dyDescent="0.15">
      <c r="A921" s="25"/>
      <c r="B921" s="25"/>
      <c r="C921" s="25"/>
      <c r="D921" s="25"/>
      <c r="E921" s="25"/>
      <c r="F921" s="56"/>
      <c r="G921" s="56"/>
      <c r="H921" s="56"/>
      <c r="I921" s="56"/>
      <c r="J921" s="6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  <c r="CI921" s="25"/>
      <c r="CJ921" s="25"/>
      <c r="CK921" s="25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  <c r="DH921" s="25"/>
      <c r="DI921" s="25"/>
      <c r="DJ921" s="25"/>
      <c r="DK921" s="25"/>
      <c r="DL921" s="25"/>
      <c r="DM921" s="25"/>
      <c r="DN921" s="25"/>
      <c r="DO921" s="25"/>
      <c r="DP921" s="25"/>
      <c r="DQ921" s="25"/>
      <c r="DR921" s="25"/>
      <c r="DS921" s="25"/>
      <c r="DT921" s="25"/>
      <c r="DU921" s="25"/>
      <c r="DV921" s="25"/>
      <c r="DW921" s="25"/>
      <c r="DX921" s="25"/>
      <c r="DY921" s="25"/>
      <c r="DZ921" s="25"/>
      <c r="EA921" s="25"/>
      <c r="EB921" s="25"/>
      <c r="EC921" s="25"/>
      <c r="ED921" s="25"/>
      <c r="EE921" s="25"/>
      <c r="EF921" s="25"/>
      <c r="EG921" s="25"/>
      <c r="EH921" s="25"/>
      <c r="EI921" s="25"/>
      <c r="EJ921" s="25"/>
      <c r="EK921" s="25"/>
      <c r="EL921" s="25"/>
      <c r="EM921" s="25"/>
      <c r="EN921" s="25"/>
      <c r="EO921" s="25"/>
      <c r="EP921" s="25"/>
      <c r="EQ921" s="25"/>
      <c r="ER921" s="25"/>
      <c r="ES921" s="25"/>
      <c r="ET921" s="25"/>
      <c r="EU921" s="25"/>
      <c r="EV921" s="25"/>
      <c r="EW921" s="25"/>
      <c r="EX921" s="25"/>
      <c r="EY921" s="25"/>
      <c r="EZ921" s="25"/>
      <c r="FA921" s="25"/>
      <c r="FB921" s="25"/>
      <c r="FC921" s="25"/>
      <c r="FD921" s="25"/>
      <c r="FE921" s="25"/>
      <c r="FF921" s="25"/>
      <c r="FG921" s="25"/>
      <c r="FH921" s="25"/>
      <c r="FI921" s="25"/>
      <c r="FJ921" s="25"/>
      <c r="FK921" s="25"/>
    </row>
    <row r="922" spans="1:167" ht="12.75" customHeight="1" x14ac:dyDescent="0.15">
      <c r="A922" s="25"/>
      <c r="B922" s="25"/>
      <c r="C922" s="25"/>
      <c r="D922" s="25"/>
      <c r="E922" s="25"/>
      <c r="F922" s="56"/>
      <c r="G922" s="56"/>
      <c r="H922" s="56"/>
      <c r="I922" s="56"/>
      <c r="J922" s="6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  <c r="DV922" s="25"/>
      <c r="DW922" s="25"/>
      <c r="DX922" s="25"/>
      <c r="DY922" s="25"/>
      <c r="DZ922" s="25"/>
      <c r="EA922" s="25"/>
      <c r="EB922" s="25"/>
      <c r="EC922" s="25"/>
      <c r="ED922" s="25"/>
      <c r="EE922" s="25"/>
      <c r="EF922" s="25"/>
      <c r="EG922" s="25"/>
      <c r="EH922" s="25"/>
      <c r="EI922" s="25"/>
      <c r="EJ922" s="25"/>
      <c r="EK922" s="25"/>
      <c r="EL922" s="25"/>
      <c r="EM922" s="25"/>
      <c r="EN922" s="25"/>
      <c r="EO922" s="25"/>
      <c r="EP922" s="25"/>
      <c r="EQ922" s="25"/>
      <c r="ER922" s="25"/>
      <c r="ES922" s="25"/>
      <c r="ET922" s="25"/>
      <c r="EU922" s="25"/>
      <c r="EV922" s="25"/>
      <c r="EW922" s="25"/>
      <c r="EX922" s="25"/>
      <c r="EY922" s="25"/>
      <c r="EZ922" s="25"/>
      <c r="FA922" s="25"/>
      <c r="FB922" s="25"/>
      <c r="FC922" s="25"/>
      <c r="FD922" s="25"/>
      <c r="FE922" s="25"/>
      <c r="FF922" s="25"/>
      <c r="FG922" s="25"/>
      <c r="FH922" s="25"/>
      <c r="FI922" s="25"/>
      <c r="FJ922" s="25"/>
      <c r="FK922" s="25"/>
    </row>
    <row r="923" spans="1:167" ht="12.75" customHeight="1" x14ac:dyDescent="0.15">
      <c r="A923" s="25"/>
      <c r="B923" s="25"/>
      <c r="C923" s="25"/>
      <c r="D923" s="25"/>
      <c r="E923" s="25"/>
      <c r="F923" s="56"/>
      <c r="G923" s="56"/>
      <c r="H923" s="56"/>
      <c r="I923" s="56"/>
      <c r="J923" s="6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</row>
    <row r="924" spans="1:167" ht="12.75" customHeight="1" x14ac:dyDescent="0.15">
      <c r="A924" s="25"/>
      <c r="B924" s="25"/>
      <c r="C924" s="25"/>
      <c r="D924" s="25"/>
      <c r="E924" s="25"/>
      <c r="F924" s="56"/>
      <c r="G924" s="56"/>
      <c r="H924" s="56"/>
      <c r="I924" s="56"/>
      <c r="J924" s="6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  <c r="FH924" s="25"/>
      <c r="FI924" s="25"/>
      <c r="FJ924" s="25"/>
      <c r="FK924" s="25"/>
    </row>
    <row r="925" spans="1:167" ht="12.75" customHeight="1" x14ac:dyDescent="0.15">
      <c r="A925" s="25"/>
      <c r="B925" s="25"/>
      <c r="C925" s="25"/>
      <c r="D925" s="25"/>
      <c r="E925" s="25"/>
      <c r="F925" s="56"/>
      <c r="G925" s="56"/>
      <c r="H925" s="56"/>
      <c r="I925" s="56"/>
      <c r="J925" s="6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</row>
    <row r="926" spans="1:167" ht="12.75" customHeight="1" x14ac:dyDescent="0.15">
      <c r="A926" s="25"/>
      <c r="B926" s="25"/>
      <c r="C926" s="25"/>
      <c r="D926" s="25"/>
      <c r="E926" s="25"/>
      <c r="F926" s="56"/>
      <c r="G926" s="56"/>
      <c r="H926" s="56"/>
      <c r="I926" s="56"/>
      <c r="J926" s="6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</row>
    <row r="927" spans="1:167" ht="12.75" customHeight="1" x14ac:dyDescent="0.15">
      <c r="A927" s="25"/>
      <c r="B927" s="25"/>
      <c r="C927" s="25"/>
      <c r="D927" s="25"/>
      <c r="E927" s="25"/>
      <c r="F927" s="56"/>
      <c r="G927" s="56"/>
      <c r="H927" s="56"/>
      <c r="I927" s="56"/>
      <c r="J927" s="6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  <c r="FE927" s="25"/>
      <c r="FF927" s="25"/>
      <c r="FG927" s="25"/>
      <c r="FH927" s="25"/>
      <c r="FI927" s="25"/>
      <c r="FJ927" s="25"/>
      <c r="FK927" s="25"/>
    </row>
    <row r="928" spans="1:167" ht="12.75" customHeight="1" x14ac:dyDescent="0.15">
      <c r="A928" s="25"/>
      <c r="B928" s="25"/>
      <c r="C928" s="25"/>
      <c r="D928" s="25"/>
      <c r="E928" s="25"/>
      <c r="F928" s="56"/>
      <c r="G928" s="56"/>
      <c r="H928" s="56"/>
      <c r="I928" s="56"/>
      <c r="J928" s="6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  <c r="DV928" s="25"/>
      <c r="DW928" s="25"/>
      <c r="DX928" s="25"/>
      <c r="DY928" s="25"/>
      <c r="DZ928" s="25"/>
      <c r="EA928" s="25"/>
      <c r="EB928" s="25"/>
      <c r="EC928" s="25"/>
      <c r="ED928" s="25"/>
      <c r="EE928" s="25"/>
      <c r="EF928" s="25"/>
      <c r="EG928" s="25"/>
      <c r="EH928" s="25"/>
      <c r="EI928" s="25"/>
      <c r="EJ928" s="25"/>
      <c r="EK928" s="25"/>
      <c r="EL928" s="25"/>
      <c r="EM928" s="25"/>
      <c r="EN928" s="25"/>
      <c r="EO928" s="25"/>
      <c r="EP928" s="25"/>
      <c r="EQ928" s="25"/>
      <c r="ER928" s="25"/>
      <c r="ES928" s="25"/>
      <c r="ET928" s="25"/>
      <c r="EU928" s="25"/>
      <c r="EV928" s="25"/>
      <c r="EW928" s="25"/>
      <c r="EX928" s="25"/>
      <c r="EY928" s="25"/>
      <c r="EZ928" s="25"/>
      <c r="FA928" s="25"/>
      <c r="FB928" s="25"/>
      <c r="FC928" s="25"/>
      <c r="FD928" s="25"/>
      <c r="FE928" s="25"/>
      <c r="FF928" s="25"/>
      <c r="FG928" s="25"/>
      <c r="FH928" s="25"/>
      <c r="FI928" s="25"/>
      <c r="FJ928" s="25"/>
      <c r="FK928" s="25"/>
    </row>
    <row r="929" spans="1:167" ht="12.75" customHeight="1" x14ac:dyDescent="0.15">
      <c r="A929" s="25"/>
      <c r="B929" s="25"/>
      <c r="C929" s="25"/>
      <c r="D929" s="25"/>
      <c r="E929" s="25"/>
      <c r="F929" s="56"/>
      <c r="G929" s="56"/>
      <c r="H929" s="56"/>
      <c r="I929" s="56"/>
      <c r="J929" s="6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  <c r="CI929" s="25"/>
      <c r="CJ929" s="25"/>
      <c r="CK929" s="25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  <c r="DH929" s="25"/>
      <c r="DI929" s="25"/>
      <c r="DJ929" s="25"/>
      <c r="DK929" s="25"/>
      <c r="DL929" s="25"/>
      <c r="DM929" s="25"/>
      <c r="DN929" s="25"/>
      <c r="DO929" s="25"/>
      <c r="DP929" s="25"/>
      <c r="DQ929" s="25"/>
      <c r="DR929" s="25"/>
      <c r="DS929" s="25"/>
      <c r="DT929" s="25"/>
      <c r="DU929" s="25"/>
      <c r="DV929" s="25"/>
      <c r="DW929" s="25"/>
      <c r="DX929" s="25"/>
      <c r="DY929" s="25"/>
      <c r="DZ929" s="25"/>
      <c r="EA929" s="25"/>
      <c r="EB929" s="25"/>
      <c r="EC929" s="25"/>
      <c r="ED929" s="25"/>
      <c r="EE929" s="25"/>
      <c r="EF929" s="25"/>
      <c r="EG929" s="25"/>
      <c r="EH929" s="25"/>
      <c r="EI929" s="25"/>
      <c r="EJ929" s="25"/>
      <c r="EK929" s="25"/>
      <c r="EL929" s="25"/>
      <c r="EM929" s="25"/>
      <c r="EN929" s="25"/>
      <c r="EO929" s="25"/>
      <c r="EP929" s="25"/>
      <c r="EQ929" s="25"/>
      <c r="ER929" s="25"/>
      <c r="ES929" s="25"/>
      <c r="ET929" s="25"/>
      <c r="EU929" s="25"/>
      <c r="EV929" s="25"/>
      <c r="EW929" s="25"/>
      <c r="EX929" s="25"/>
      <c r="EY929" s="25"/>
      <c r="EZ929" s="25"/>
      <c r="FA929" s="25"/>
      <c r="FB929" s="25"/>
      <c r="FC929" s="25"/>
      <c r="FD929" s="25"/>
      <c r="FE929" s="25"/>
      <c r="FF929" s="25"/>
      <c r="FG929" s="25"/>
      <c r="FH929" s="25"/>
      <c r="FI929" s="25"/>
      <c r="FJ929" s="25"/>
      <c r="FK929" s="25"/>
    </row>
    <row r="930" spans="1:167" ht="12.75" customHeight="1" x14ac:dyDescent="0.15">
      <c r="A930" s="25"/>
      <c r="B930" s="25"/>
      <c r="C930" s="25"/>
      <c r="D930" s="25"/>
      <c r="E930" s="25"/>
      <c r="F930" s="56"/>
      <c r="G930" s="56"/>
      <c r="H930" s="56"/>
      <c r="I930" s="56"/>
      <c r="J930" s="6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</row>
    <row r="931" spans="1:167" ht="12.75" customHeight="1" x14ac:dyDescent="0.15">
      <c r="A931" s="25"/>
      <c r="B931" s="25"/>
      <c r="C931" s="25"/>
      <c r="D931" s="25"/>
      <c r="E931" s="25"/>
      <c r="F931" s="56"/>
      <c r="G931" s="56"/>
      <c r="H931" s="56"/>
      <c r="I931" s="56"/>
      <c r="J931" s="6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</row>
    <row r="932" spans="1:167" ht="12.75" customHeight="1" x14ac:dyDescent="0.15">
      <c r="A932" s="25"/>
      <c r="B932" s="25"/>
      <c r="C932" s="25"/>
      <c r="D932" s="25"/>
      <c r="E932" s="25"/>
      <c r="F932" s="56"/>
      <c r="G932" s="56"/>
      <c r="H932" s="56"/>
      <c r="I932" s="56"/>
      <c r="J932" s="6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  <c r="DV932" s="25"/>
      <c r="DW932" s="25"/>
      <c r="DX932" s="25"/>
      <c r="DY932" s="25"/>
      <c r="DZ932" s="25"/>
      <c r="EA932" s="25"/>
      <c r="EB932" s="25"/>
      <c r="EC932" s="25"/>
      <c r="ED932" s="25"/>
      <c r="EE932" s="25"/>
      <c r="EF932" s="25"/>
      <c r="EG932" s="25"/>
      <c r="EH932" s="25"/>
      <c r="EI932" s="25"/>
      <c r="EJ932" s="25"/>
      <c r="EK932" s="25"/>
      <c r="EL932" s="25"/>
      <c r="EM932" s="25"/>
      <c r="EN932" s="25"/>
      <c r="EO932" s="25"/>
      <c r="EP932" s="25"/>
      <c r="EQ932" s="25"/>
      <c r="ER932" s="25"/>
      <c r="ES932" s="25"/>
      <c r="ET932" s="25"/>
      <c r="EU932" s="25"/>
      <c r="EV932" s="25"/>
      <c r="EW932" s="25"/>
      <c r="EX932" s="25"/>
      <c r="EY932" s="25"/>
      <c r="EZ932" s="25"/>
      <c r="FA932" s="25"/>
      <c r="FB932" s="25"/>
      <c r="FC932" s="25"/>
      <c r="FD932" s="25"/>
      <c r="FE932" s="25"/>
      <c r="FF932" s="25"/>
      <c r="FG932" s="25"/>
      <c r="FH932" s="25"/>
      <c r="FI932" s="25"/>
      <c r="FJ932" s="25"/>
      <c r="FK932" s="25"/>
    </row>
    <row r="933" spans="1:167" ht="12.75" customHeight="1" x14ac:dyDescent="0.15">
      <c r="A933" s="25"/>
      <c r="B933" s="25"/>
      <c r="C933" s="25"/>
      <c r="D933" s="25"/>
      <c r="E933" s="25"/>
      <c r="F933" s="56"/>
      <c r="G933" s="56"/>
      <c r="H933" s="56"/>
      <c r="I933" s="56"/>
      <c r="J933" s="6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  <c r="CI933" s="25"/>
      <c r="CJ933" s="25"/>
      <c r="CK933" s="25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  <c r="DH933" s="25"/>
      <c r="DI933" s="25"/>
      <c r="DJ933" s="25"/>
      <c r="DK933" s="25"/>
      <c r="DL933" s="25"/>
      <c r="DM933" s="25"/>
      <c r="DN933" s="25"/>
      <c r="DO933" s="25"/>
      <c r="DP933" s="25"/>
      <c r="DQ933" s="25"/>
      <c r="DR933" s="25"/>
      <c r="DS933" s="25"/>
      <c r="DT933" s="25"/>
      <c r="DU933" s="25"/>
      <c r="DV933" s="25"/>
      <c r="DW933" s="25"/>
      <c r="DX933" s="25"/>
      <c r="DY933" s="25"/>
      <c r="DZ933" s="25"/>
      <c r="EA933" s="25"/>
      <c r="EB933" s="25"/>
      <c r="EC933" s="25"/>
      <c r="ED933" s="25"/>
      <c r="EE933" s="25"/>
      <c r="EF933" s="25"/>
      <c r="EG933" s="25"/>
      <c r="EH933" s="25"/>
      <c r="EI933" s="25"/>
      <c r="EJ933" s="25"/>
      <c r="EK933" s="25"/>
      <c r="EL933" s="25"/>
      <c r="EM933" s="25"/>
      <c r="EN933" s="25"/>
      <c r="EO933" s="25"/>
      <c r="EP933" s="25"/>
      <c r="EQ933" s="25"/>
      <c r="ER933" s="25"/>
      <c r="ES933" s="25"/>
      <c r="ET933" s="25"/>
      <c r="EU933" s="25"/>
      <c r="EV933" s="25"/>
      <c r="EW933" s="25"/>
      <c r="EX933" s="25"/>
      <c r="EY933" s="25"/>
      <c r="EZ933" s="25"/>
      <c r="FA933" s="25"/>
      <c r="FB933" s="25"/>
      <c r="FC933" s="25"/>
      <c r="FD933" s="25"/>
      <c r="FE933" s="25"/>
      <c r="FF933" s="25"/>
      <c r="FG933" s="25"/>
      <c r="FH933" s="25"/>
      <c r="FI933" s="25"/>
      <c r="FJ933" s="25"/>
      <c r="FK933" s="25"/>
    </row>
    <row r="934" spans="1:167" ht="12.75" customHeight="1" x14ac:dyDescent="0.15">
      <c r="A934" s="25"/>
      <c r="B934" s="25"/>
      <c r="C934" s="25"/>
      <c r="D934" s="25"/>
      <c r="E934" s="25"/>
      <c r="F934" s="56"/>
      <c r="G934" s="56"/>
      <c r="H934" s="56"/>
      <c r="I934" s="56"/>
      <c r="J934" s="6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</row>
    <row r="935" spans="1:167" ht="12.75" customHeight="1" x14ac:dyDescent="0.15">
      <c r="A935" s="25"/>
      <c r="B935" s="25"/>
      <c r="C935" s="25"/>
      <c r="D935" s="25"/>
      <c r="E935" s="25"/>
      <c r="F935" s="56"/>
      <c r="G935" s="56"/>
      <c r="H935" s="56"/>
      <c r="I935" s="56"/>
      <c r="J935" s="6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  <c r="DV935" s="25"/>
      <c r="DW935" s="25"/>
      <c r="DX935" s="25"/>
      <c r="DY935" s="25"/>
      <c r="DZ935" s="25"/>
      <c r="EA935" s="25"/>
      <c r="EB935" s="25"/>
      <c r="EC935" s="25"/>
      <c r="ED935" s="25"/>
      <c r="EE935" s="25"/>
      <c r="EF935" s="25"/>
      <c r="EG935" s="25"/>
      <c r="EH935" s="25"/>
      <c r="EI935" s="25"/>
      <c r="EJ935" s="25"/>
      <c r="EK935" s="25"/>
      <c r="EL935" s="25"/>
      <c r="EM935" s="25"/>
      <c r="EN935" s="25"/>
      <c r="EO935" s="25"/>
      <c r="EP935" s="25"/>
      <c r="EQ935" s="25"/>
      <c r="ER935" s="25"/>
      <c r="ES935" s="25"/>
      <c r="ET935" s="25"/>
      <c r="EU935" s="25"/>
      <c r="EV935" s="25"/>
      <c r="EW935" s="25"/>
      <c r="EX935" s="25"/>
      <c r="EY935" s="25"/>
      <c r="EZ935" s="25"/>
      <c r="FA935" s="25"/>
      <c r="FB935" s="25"/>
      <c r="FC935" s="25"/>
      <c r="FD935" s="25"/>
      <c r="FE935" s="25"/>
      <c r="FF935" s="25"/>
      <c r="FG935" s="25"/>
      <c r="FH935" s="25"/>
      <c r="FI935" s="25"/>
      <c r="FJ935" s="25"/>
      <c r="FK935" s="25"/>
    </row>
    <row r="936" spans="1:167" ht="12.75" customHeight="1" x14ac:dyDescent="0.15">
      <c r="A936" s="25"/>
      <c r="B936" s="25"/>
      <c r="C936" s="25"/>
      <c r="D936" s="25"/>
      <c r="E936" s="25"/>
      <c r="F936" s="56"/>
      <c r="G936" s="56"/>
      <c r="H936" s="56"/>
      <c r="I936" s="56"/>
      <c r="J936" s="6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  <c r="DV936" s="25"/>
      <c r="DW936" s="25"/>
      <c r="DX936" s="25"/>
      <c r="DY936" s="25"/>
      <c r="DZ936" s="25"/>
      <c r="EA936" s="25"/>
      <c r="EB936" s="25"/>
      <c r="EC936" s="25"/>
      <c r="ED936" s="25"/>
      <c r="EE936" s="25"/>
      <c r="EF936" s="25"/>
      <c r="EG936" s="25"/>
      <c r="EH936" s="25"/>
      <c r="EI936" s="25"/>
      <c r="EJ936" s="25"/>
      <c r="EK936" s="25"/>
      <c r="EL936" s="25"/>
      <c r="EM936" s="25"/>
      <c r="EN936" s="25"/>
      <c r="EO936" s="25"/>
      <c r="EP936" s="25"/>
      <c r="EQ936" s="25"/>
      <c r="ER936" s="25"/>
      <c r="ES936" s="25"/>
      <c r="ET936" s="25"/>
      <c r="EU936" s="25"/>
      <c r="EV936" s="25"/>
      <c r="EW936" s="25"/>
      <c r="EX936" s="25"/>
      <c r="EY936" s="25"/>
      <c r="EZ936" s="25"/>
      <c r="FA936" s="25"/>
      <c r="FB936" s="25"/>
      <c r="FC936" s="25"/>
      <c r="FD936" s="25"/>
      <c r="FE936" s="25"/>
      <c r="FF936" s="25"/>
      <c r="FG936" s="25"/>
      <c r="FH936" s="25"/>
      <c r="FI936" s="25"/>
      <c r="FJ936" s="25"/>
      <c r="FK936" s="25"/>
    </row>
    <row r="937" spans="1:167" ht="12.75" customHeight="1" x14ac:dyDescent="0.15">
      <c r="A937" s="25"/>
      <c r="B937" s="25"/>
      <c r="C937" s="25"/>
      <c r="D937" s="25"/>
      <c r="E937" s="25"/>
      <c r="F937" s="56"/>
      <c r="G937" s="56"/>
      <c r="H937" s="56"/>
      <c r="I937" s="56"/>
      <c r="J937" s="6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  <c r="DR937" s="25"/>
      <c r="DS937" s="25"/>
      <c r="DT937" s="25"/>
      <c r="DU937" s="25"/>
      <c r="DV937" s="25"/>
      <c r="DW937" s="25"/>
      <c r="DX937" s="25"/>
      <c r="DY937" s="25"/>
      <c r="DZ937" s="25"/>
      <c r="EA937" s="25"/>
      <c r="EB937" s="25"/>
      <c r="EC937" s="25"/>
      <c r="ED937" s="25"/>
      <c r="EE937" s="25"/>
      <c r="EF937" s="25"/>
      <c r="EG937" s="25"/>
      <c r="EH937" s="25"/>
      <c r="EI937" s="25"/>
      <c r="EJ937" s="25"/>
      <c r="EK937" s="25"/>
      <c r="EL937" s="25"/>
      <c r="EM937" s="25"/>
      <c r="EN937" s="25"/>
      <c r="EO937" s="25"/>
      <c r="EP937" s="25"/>
      <c r="EQ937" s="25"/>
      <c r="ER937" s="25"/>
      <c r="ES937" s="25"/>
      <c r="ET937" s="25"/>
      <c r="EU937" s="25"/>
      <c r="EV937" s="25"/>
      <c r="EW937" s="25"/>
      <c r="EX937" s="25"/>
      <c r="EY937" s="25"/>
      <c r="EZ937" s="25"/>
      <c r="FA937" s="25"/>
      <c r="FB937" s="25"/>
      <c r="FC937" s="25"/>
      <c r="FD937" s="25"/>
      <c r="FE937" s="25"/>
      <c r="FF937" s="25"/>
      <c r="FG937" s="25"/>
      <c r="FH937" s="25"/>
      <c r="FI937" s="25"/>
      <c r="FJ937" s="25"/>
      <c r="FK937" s="25"/>
    </row>
    <row r="938" spans="1:167" ht="12.75" customHeight="1" x14ac:dyDescent="0.15">
      <c r="A938" s="25"/>
      <c r="B938" s="25"/>
      <c r="C938" s="25"/>
      <c r="D938" s="25"/>
      <c r="E938" s="25"/>
      <c r="F938" s="56"/>
      <c r="G938" s="56"/>
      <c r="H938" s="56"/>
      <c r="I938" s="56"/>
      <c r="J938" s="6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  <c r="DV938" s="25"/>
      <c r="DW938" s="25"/>
      <c r="DX938" s="25"/>
      <c r="DY938" s="25"/>
      <c r="DZ938" s="25"/>
      <c r="EA938" s="25"/>
      <c r="EB938" s="25"/>
      <c r="EC938" s="25"/>
      <c r="ED938" s="25"/>
      <c r="EE938" s="25"/>
      <c r="EF938" s="25"/>
      <c r="EG938" s="25"/>
      <c r="EH938" s="25"/>
      <c r="EI938" s="25"/>
      <c r="EJ938" s="25"/>
      <c r="EK938" s="25"/>
      <c r="EL938" s="25"/>
      <c r="EM938" s="25"/>
      <c r="EN938" s="25"/>
      <c r="EO938" s="25"/>
      <c r="EP938" s="25"/>
      <c r="EQ938" s="25"/>
      <c r="ER938" s="25"/>
      <c r="ES938" s="25"/>
      <c r="ET938" s="25"/>
      <c r="EU938" s="25"/>
      <c r="EV938" s="25"/>
      <c r="EW938" s="25"/>
      <c r="EX938" s="25"/>
      <c r="EY938" s="25"/>
      <c r="EZ938" s="25"/>
      <c r="FA938" s="25"/>
      <c r="FB938" s="25"/>
      <c r="FC938" s="25"/>
      <c r="FD938" s="25"/>
      <c r="FE938" s="25"/>
      <c r="FF938" s="25"/>
      <c r="FG938" s="25"/>
      <c r="FH938" s="25"/>
      <c r="FI938" s="25"/>
      <c r="FJ938" s="25"/>
      <c r="FK938" s="25"/>
    </row>
    <row r="939" spans="1:167" ht="12.75" customHeight="1" x14ac:dyDescent="0.15">
      <c r="A939" s="25"/>
      <c r="B939" s="25"/>
      <c r="C939" s="25"/>
      <c r="D939" s="25"/>
      <c r="E939" s="25"/>
      <c r="F939" s="56"/>
      <c r="G939" s="56"/>
      <c r="H939" s="56"/>
      <c r="I939" s="56"/>
      <c r="J939" s="6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  <c r="DV939" s="25"/>
      <c r="DW939" s="25"/>
      <c r="DX939" s="25"/>
      <c r="DY939" s="25"/>
      <c r="DZ939" s="25"/>
      <c r="EA939" s="25"/>
      <c r="EB939" s="25"/>
      <c r="EC939" s="25"/>
      <c r="ED939" s="25"/>
      <c r="EE939" s="25"/>
      <c r="EF939" s="25"/>
      <c r="EG939" s="25"/>
      <c r="EH939" s="25"/>
      <c r="EI939" s="25"/>
      <c r="EJ939" s="25"/>
      <c r="EK939" s="25"/>
      <c r="EL939" s="25"/>
      <c r="EM939" s="25"/>
      <c r="EN939" s="25"/>
      <c r="EO939" s="25"/>
      <c r="EP939" s="25"/>
      <c r="EQ939" s="25"/>
      <c r="ER939" s="25"/>
      <c r="ES939" s="25"/>
      <c r="ET939" s="25"/>
      <c r="EU939" s="25"/>
      <c r="EV939" s="25"/>
      <c r="EW939" s="25"/>
      <c r="EX939" s="25"/>
      <c r="EY939" s="25"/>
      <c r="EZ939" s="25"/>
      <c r="FA939" s="25"/>
      <c r="FB939" s="25"/>
      <c r="FC939" s="25"/>
      <c r="FD939" s="25"/>
      <c r="FE939" s="25"/>
      <c r="FF939" s="25"/>
      <c r="FG939" s="25"/>
      <c r="FH939" s="25"/>
      <c r="FI939" s="25"/>
      <c r="FJ939" s="25"/>
      <c r="FK939" s="25"/>
    </row>
    <row r="940" spans="1:167" ht="12.75" customHeight="1" x14ac:dyDescent="0.15">
      <c r="A940" s="25"/>
      <c r="B940" s="25"/>
      <c r="C940" s="25"/>
      <c r="D940" s="25"/>
      <c r="E940" s="25"/>
      <c r="F940" s="56"/>
      <c r="G940" s="56"/>
      <c r="H940" s="56"/>
      <c r="I940" s="56"/>
      <c r="J940" s="6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</row>
    <row r="941" spans="1:167" ht="12.75" customHeight="1" x14ac:dyDescent="0.15">
      <c r="A941" s="25"/>
      <c r="B941" s="25"/>
      <c r="C941" s="25"/>
      <c r="D941" s="25"/>
      <c r="E941" s="25"/>
      <c r="F941" s="56"/>
      <c r="G941" s="56"/>
      <c r="H941" s="56"/>
      <c r="I941" s="56"/>
      <c r="J941" s="6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  <c r="CI941" s="25"/>
      <c r="CJ941" s="25"/>
      <c r="CK941" s="25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  <c r="DH941" s="25"/>
      <c r="DI941" s="25"/>
      <c r="DJ941" s="25"/>
      <c r="DK941" s="25"/>
      <c r="DL941" s="25"/>
      <c r="DM941" s="25"/>
      <c r="DN941" s="25"/>
      <c r="DO941" s="25"/>
      <c r="DP941" s="25"/>
      <c r="DQ941" s="25"/>
      <c r="DR941" s="25"/>
      <c r="DS941" s="25"/>
      <c r="DT941" s="25"/>
      <c r="DU941" s="25"/>
      <c r="DV941" s="25"/>
      <c r="DW941" s="25"/>
      <c r="DX941" s="25"/>
      <c r="DY941" s="25"/>
      <c r="DZ941" s="25"/>
      <c r="EA941" s="25"/>
      <c r="EB941" s="25"/>
      <c r="EC941" s="25"/>
      <c r="ED941" s="25"/>
      <c r="EE941" s="25"/>
      <c r="EF941" s="25"/>
      <c r="EG941" s="25"/>
      <c r="EH941" s="25"/>
      <c r="EI941" s="25"/>
      <c r="EJ941" s="25"/>
      <c r="EK941" s="25"/>
      <c r="EL941" s="25"/>
      <c r="EM941" s="25"/>
      <c r="EN941" s="25"/>
      <c r="EO941" s="25"/>
      <c r="EP941" s="25"/>
      <c r="EQ941" s="25"/>
      <c r="ER941" s="25"/>
      <c r="ES941" s="25"/>
      <c r="ET941" s="25"/>
      <c r="EU941" s="25"/>
      <c r="EV941" s="25"/>
      <c r="EW941" s="25"/>
      <c r="EX941" s="25"/>
      <c r="EY941" s="25"/>
      <c r="EZ941" s="25"/>
      <c r="FA941" s="25"/>
      <c r="FB941" s="25"/>
      <c r="FC941" s="25"/>
      <c r="FD941" s="25"/>
      <c r="FE941" s="25"/>
      <c r="FF941" s="25"/>
      <c r="FG941" s="25"/>
      <c r="FH941" s="25"/>
      <c r="FI941" s="25"/>
      <c r="FJ941" s="25"/>
      <c r="FK941" s="25"/>
    </row>
    <row r="942" spans="1:167" ht="12.75" customHeight="1" x14ac:dyDescent="0.15">
      <c r="A942" s="25"/>
      <c r="B942" s="25"/>
      <c r="C942" s="25"/>
      <c r="D942" s="25"/>
      <c r="E942" s="25"/>
      <c r="F942" s="56"/>
      <c r="G942" s="56"/>
      <c r="H942" s="56"/>
      <c r="I942" s="56"/>
      <c r="J942" s="6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  <c r="DV942" s="25"/>
      <c r="DW942" s="25"/>
      <c r="DX942" s="25"/>
      <c r="DY942" s="25"/>
      <c r="DZ942" s="25"/>
      <c r="EA942" s="25"/>
      <c r="EB942" s="25"/>
      <c r="EC942" s="25"/>
      <c r="ED942" s="25"/>
      <c r="EE942" s="25"/>
      <c r="EF942" s="25"/>
      <c r="EG942" s="25"/>
      <c r="EH942" s="25"/>
      <c r="EI942" s="25"/>
      <c r="EJ942" s="25"/>
      <c r="EK942" s="25"/>
      <c r="EL942" s="25"/>
      <c r="EM942" s="25"/>
      <c r="EN942" s="25"/>
      <c r="EO942" s="25"/>
      <c r="EP942" s="25"/>
      <c r="EQ942" s="25"/>
      <c r="ER942" s="25"/>
      <c r="ES942" s="25"/>
      <c r="ET942" s="25"/>
      <c r="EU942" s="25"/>
      <c r="EV942" s="25"/>
      <c r="EW942" s="25"/>
      <c r="EX942" s="25"/>
      <c r="EY942" s="25"/>
      <c r="EZ942" s="25"/>
      <c r="FA942" s="25"/>
      <c r="FB942" s="25"/>
      <c r="FC942" s="25"/>
      <c r="FD942" s="25"/>
      <c r="FE942" s="25"/>
      <c r="FF942" s="25"/>
      <c r="FG942" s="25"/>
      <c r="FH942" s="25"/>
      <c r="FI942" s="25"/>
      <c r="FJ942" s="25"/>
      <c r="FK942" s="25"/>
    </row>
    <row r="943" spans="1:167" ht="12.75" customHeight="1" x14ac:dyDescent="0.15">
      <c r="A943" s="25"/>
      <c r="B943" s="25"/>
      <c r="C943" s="25"/>
      <c r="D943" s="25"/>
      <c r="E943" s="25"/>
      <c r="F943" s="56"/>
      <c r="G943" s="56"/>
      <c r="H943" s="56"/>
      <c r="I943" s="56"/>
      <c r="J943" s="6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  <c r="CI943" s="25"/>
      <c r="CJ943" s="25"/>
      <c r="CK943" s="25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  <c r="DH943" s="25"/>
      <c r="DI943" s="25"/>
      <c r="DJ943" s="25"/>
      <c r="DK943" s="25"/>
      <c r="DL943" s="25"/>
      <c r="DM943" s="25"/>
      <c r="DN943" s="25"/>
      <c r="DO943" s="25"/>
      <c r="DP943" s="25"/>
      <c r="DQ943" s="25"/>
      <c r="DR943" s="25"/>
      <c r="DS943" s="25"/>
      <c r="DT943" s="25"/>
      <c r="DU943" s="25"/>
      <c r="DV943" s="25"/>
      <c r="DW943" s="25"/>
      <c r="DX943" s="25"/>
      <c r="DY943" s="25"/>
      <c r="DZ943" s="25"/>
      <c r="EA943" s="25"/>
      <c r="EB943" s="25"/>
      <c r="EC943" s="25"/>
      <c r="ED943" s="25"/>
      <c r="EE943" s="25"/>
      <c r="EF943" s="25"/>
      <c r="EG943" s="25"/>
      <c r="EH943" s="25"/>
      <c r="EI943" s="25"/>
      <c r="EJ943" s="25"/>
      <c r="EK943" s="25"/>
      <c r="EL943" s="25"/>
      <c r="EM943" s="25"/>
      <c r="EN943" s="25"/>
      <c r="EO943" s="25"/>
      <c r="EP943" s="25"/>
      <c r="EQ943" s="25"/>
      <c r="ER943" s="25"/>
      <c r="ES943" s="25"/>
      <c r="ET943" s="25"/>
      <c r="EU943" s="25"/>
      <c r="EV943" s="25"/>
      <c r="EW943" s="25"/>
      <c r="EX943" s="25"/>
      <c r="EY943" s="25"/>
      <c r="EZ943" s="25"/>
      <c r="FA943" s="25"/>
      <c r="FB943" s="25"/>
      <c r="FC943" s="25"/>
      <c r="FD943" s="25"/>
      <c r="FE943" s="25"/>
      <c r="FF943" s="25"/>
      <c r="FG943" s="25"/>
      <c r="FH943" s="25"/>
      <c r="FI943" s="25"/>
      <c r="FJ943" s="25"/>
      <c r="FK943" s="25"/>
    </row>
    <row r="944" spans="1:167" ht="12.75" customHeight="1" x14ac:dyDescent="0.15">
      <c r="A944" s="25"/>
      <c r="B944" s="25"/>
      <c r="C944" s="25"/>
      <c r="D944" s="25"/>
      <c r="E944" s="25"/>
      <c r="F944" s="56"/>
      <c r="G944" s="56"/>
      <c r="H944" s="56"/>
      <c r="I944" s="56"/>
      <c r="J944" s="6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  <c r="DV944" s="25"/>
      <c r="DW944" s="25"/>
      <c r="DX944" s="25"/>
      <c r="DY944" s="25"/>
      <c r="DZ944" s="25"/>
      <c r="EA944" s="25"/>
      <c r="EB944" s="25"/>
      <c r="EC944" s="25"/>
      <c r="ED944" s="25"/>
      <c r="EE944" s="25"/>
      <c r="EF944" s="25"/>
      <c r="EG944" s="25"/>
      <c r="EH944" s="25"/>
      <c r="EI944" s="25"/>
      <c r="EJ944" s="25"/>
      <c r="EK944" s="25"/>
      <c r="EL944" s="25"/>
      <c r="EM944" s="25"/>
      <c r="EN944" s="25"/>
      <c r="EO944" s="25"/>
      <c r="EP944" s="25"/>
      <c r="EQ944" s="25"/>
      <c r="ER944" s="25"/>
      <c r="ES944" s="25"/>
      <c r="ET944" s="25"/>
      <c r="EU944" s="25"/>
      <c r="EV944" s="25"/>
      <c r="EW944" s="25"/>
      <c r="EX944" s="25"/>
      <c r="EY944" s="25"/>
      <c r="EZ944" s="25"/>
      <c r="FA944" s="25"/>
      <c r="FB944" s="25"/>
      <c r="FC944" s="25"/>
      <c r="FD944" s="25"/>
      <c r="FE944" s="25"/>
      <c r="FF944" s="25"/>
      <c r="FG944" s="25"/>
      <c r="FH944" s="25"/>
      <c r="FI944" s="25"/>
      <c r="FJ944" s="25"/>
      <c r="FK944" s="25"/>
    </row>
    <row r="945" spans="1:167" ht="12.75" customHeight="1" x14ac:dyDescent="0.15">
      <c r="A945" s="25"/>
      <c r="B945" s="25"/>
      <c r="C945" s="25"/>
      <c r="D945" s="25"/>
      <c r="E945" s="25"/>
      <c r="F945" s="56"/>
      <c r="G945" s="56"/>
      <c r="H945" s="56"/>
      <c r="I945" s="56"/>
      <c r="J945" s="6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  <c r="CG945" s="25"/>
      <c r="CH945" s="25"/>
      <c r="CI945" s="25"/>
      <c r="CJ945" s="25"/>
      <c r="CK945" s="25"/>
      <c r="CL945" s="25"/>
      <c r="CM945" s="25"/>
      <c r="CN945" s="25"/>
      <c r="CO945" s="25"/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5"/>
      <c r="DA945" s="25"/>
      <c r="DB945" s="25"/>
      <c r="DC945" s="25"/>
      <c r="DD945" s="25"/>
      <c r="DE945" s="25"/>
      <c r="DF945" s="25"/>
      <c r="DG945" s="25"/>
      <c r="DH945" s="25"/>
      <c r="DI945" s="25"/>
      <c r="DJ945" s="25"/>
      <c r="DK945" s="25"/>
      <c r="DL945" s="25"/>
      <c r="DM945" s="25"/>
      <c r="DN945" s="25"/>
      <c r="DO945" s="25"/>
      <c r="DP945" s="25"/>
      <c r="DQ945" s="25"/>
      <c r="DR945" s="25"/>
      <c r="DS945" s="25"/>
      <c r="DT945" s="25"/>
      <c r="DU945" s="25"/>
      <c r="DV945" s="25"/>
      <c r="DW945" s="25"/>
      <c r="DX945" s="25"/>
      <c r="DY945" s="25"/>
      <c r="DZ945" s="25"/>
      <c r="EA945" s="25"/>
      <c r="EB945" s="25"/>
      <c r="EC945" s="25"/>
      <c r="ED945" s="25"/>
      <c r="EE945" s="25"/>
      <c r="EF945" s="25"/>
      <c r="EG945" s="25"/>
      <c r="EH945" s="25"/>
      <c r="EI945" s="25"/>
      <c r="EJ945" s="25"/>
      <c r="EK945" s="25"/>
      <c r="EL945" s="25"/>
      <c r="EM945" s="25"/>
      <c r="EN945" s="25"/>
      <c r="EO945" s="25"/>
      <c r="EP945" s="25"/>
      <c r="EQ945" s="25"/>
      <c r="ER945" s="25"/>
      <c r="ES945" s="25"/>
      <c r="ET945" s="25"/>
      <c r="EU945" s="25"/>
      <c r="EV945" s="25"/>
      <c r="EW945" s="25"/>
      <c r="EX945" s="25"/>
      <c r="EY945" s="25"/>
      <c r="EZ945" s="25"/>
      <c r="FA945" s="25"/>
      <c r="FB945" s="25"/>
      <c r="FC945" s="25"/>
      <c r="FD945" s="25"/>
      <c r="FE945" s="25"/>
      <c r="FF945" s="25"/>
      <c r="FG945" s="25"/>
      <c r="FH945" s="25"/>
      <c r="FI945" s="25"/>
      <c r="FJ945" s="25"/>
      <c r="FK945" s="25"/>
    </row>
    <row r="946" spans="1:167" ht="12.75" customHeight="1" x14ac:dyDescent="0.15">
      <c r="A946" s="25"/>
      <c r="B946" s="25"/>
      <c r="C946" s="25"/>
      <c r="D946" s="25"/>
      <c r="E946" s="25"/>
      <c r="F946" s="56"/>
      <c r="G946" s="56"/>
      <c r="H946" s="56"/>
      <c r="I946" s="56"/>
      <c r="J946" s="6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  <c r="CI946" s="25"/>
      <c r="CJ946" s="25"/>
      <c r="CK946" s="25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  <c r="DH946" s="25"/>
      <c r="DI946" s="25"/>
      <c r="DJ946" s="25"/>
      <c r="DK946" s="25"/>
      <c r="DL946" s="25"/>
      <c r="DM946" s="25"/>
      <c r="DN946" s="25"/>
      <c r="DO946" s="25"/>
      <c r="DP946" s="25"/>
      <c r="DQ946" s="25"/>
      <c r="DR946" s="25"/>
      <c r="DS946" s="25"/>
      <c r="DT946" s="25"/>
      <c r="DU946" s="25"/>
      <c r="DV946" s="25"/>
      <c r="DW946" s="25"/>
      <c r="DX946" s="25"/>
      <c r="DY946" s="25"/>
      <c r="DZ946" s="25"/>
      <c r="EA946" s="25"/>
      <c r="EB946" s="25"/>
      <c r="EC946" s="25"/>
      <c r="ED946" s="25"/>
      <c r="EE946" s="25"/>
      <c r="EF946" s="25"/>
      <c r="EG946" s="25"/>
      <c r="EH946" s="25"/>
      <c r="EI946" s="25"/>
      <c r="EJ946" s="25"/>
      <c r="EK946" s="25"/>
      <c r="EL946" s="25"/>
      <c r="EM946" s="25"/>
      <c r="EN946" s="25"/>
      <c r="EO946" s="25"/>
      <c r="EP946" s="25"/>
      <c r="EQ946" s="25"/>
      <c r="ER946" s="25"/>
      <c r="ES946" s="25"/>
      <c r="ET946" s="25"/>
      <c r="EU946" s="25"/>
      <c r="EV946" s="25"/>
      <c r="EW946" s="25"/>
      <c r="EX946" s="25"/>
      <c r="EY946" s="25"/>
      <c r="EZ946" s="25"/>
      <c r="FA946" s="25"/>
      <c r="FB946" s="25"/>
      <c r="FC946" s="25"/>
      <c r="FD946" s="25"/>
      <c r="FE946" s="25"/>
      <c r="FF946" s="25"/>
      <c r="FG946" s="25"/>
      <c r="FH946" s="25"/>
      <c r="FI946" s="25"/>
      <c r="FJ946" s="25"/>
      <c r="FK946" s="25"/>
    </row>
    <row r="947" spans="1:167" ht="12.75" customHeight="1" x14ac:dyDescent="0.15">
      <c r="A947" s="25"/>
      <c r="B947" s="25"/>
      <c r="C947" s="25"/>
      <c r="D947" s="25"/>
      <c r="E947" s="25"/>
      <c r="F947" s="56"/>
      <c r="G947" s="56"/>
      <c r="H947" s="56"/>
      <c r="I947" s="56"/>
      <c r="J947" s="6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  <c r="CI947" s="25"/>
      <c r="CJ947" s="25"/>
      <c r="CK947" s="25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  <c r="DH947" s="25"/>
      <c r="DI947" s="25"/>
      <c r="DJ947" s="25"/>
      <c r="DK947" s="25"/>
      <c r="DL947" s="25"/>
      <c r="DM947" s="25"/>
      <c r="DN947" s="25"/>
      <c r="DO947" s="25"/>
      <c r="DP947" s="25"/>
      <c r="DQ947" s="25"/>
      <c r="DR947" s="25"/>
      <c r="DS947" s="25"/>
      <c r="DT947" s="25"/>
      <c r="DU947" s="25"/>
      <c r="DV947" s="25"/>
      <c r="DW947" s="25"/>
      <c r="DX947" s="25"/>
      <c r="DY947" s="25"/>
      <c r="DZ947" s="25"/>
      <c r="EA947" s="25"/>
      <c r="EB947" s="25"/>
      <c r="EC947" s="25"/>
      <c r="ED947" s="25"/>
      <c r="EE947" s="25"/>
      <c r="EF947" s="25"/>
      <c r="EG947" s="25"/>
      <c r="EH947" s="25"/>
      <c r="EI947" s="25"/>
      <c r="EJ947" s="25"/>
      <c r="EK947" s="25"/>
      <c r="EL947" s="25"/>
      <c r="EM947" s="25"/>
      <c r="EN947" s="25"/>
      <c r="EO947" s="25"/>
      <c r="EP947" s="25"/>
      <c r="EQ947" s="25"/>
      <c r="ER947" s="25"/>
      <c r="ES947" s="25"/>
      <c r="ET947" s="25"/>
      <c r="EU947" s="25"/>
      <c r="EV947" s="25"/>
      <c r="EW947" s="25"/>
      <c r="EX947" s="25"/>
      <c r="EY947" s="25"/>
      <c r="EZ947" s="25"/>
      <c r="FA947" s="25"/>
      <c r="FB947" s="25"/>
      <c r="FC947" s="25"/>
      <c r="FD947" s="25"/>
      <c r="FE947" s="25"/>
      <c r="FF947" s="25"/>
      <c r="FG947" s="25"/>
      <c r="FH947" s="25"/>
      <c r="FI947" s="25"/>
      <c r="FJ947" s="25"/>
      <c r="FK947" s="25"/>
    </row>
    <row r="948" spans="1:167" ht="12.75" customHeight="1" x14ac:dyDescent="0.15">
      <c r="A948" s="25"/>
      <c r="B948" s="25"/>
      <c r="C948" s="25"/>
      <c r="D948" s="25"/>
      <c r="E948" s="25"/>
      <c r="F948" s="56"/>
      <c r="G948" s="56"/>
      <c r="H948" s="56"/>
      <c r="I948" s="56"/>
      <c r="J948" s="6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  <c r="CI948" s="25"/>
      <c r="CJ948" s="25"/>
      <c r="CK948" s="25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  <c r="DH948" s="25"/>
      <c r="DI948" s="25"/>
      <c r="DJ948" s="25"/>
      <c r="DK948" s="25"/>
      <c r="DL948" s="25"/>
      <c r="DM948" s="25"/>
      <c r="DN948" s="25"/>
      <c r="DO948" s="25"/>
      <c r="DP948" s="25"/>
      <c r="DQ948" s="25"/>
      <c r="DR948" s="25"/>
      <c r="DS948" s="25"/>
      <c r="DT948" s="25"/>
      <c r="DU948" s="25"/>
      <c r="DV948" s="25"/>
      <c r="DW948" s="25"/>
      <c r="DX948" s="25"/>
      <c r="DY948" s="25"/>
      <c r="DZ948" s="25"/>
      <c r="EA948" s="25"/>
      <c r="EB948" s="25"/>
      <c r="EC948" s="25"/>
      <c r="ED948" s="25"/>
      <c r="EE948" s="25"/>
      <c r="EF948" s="25"/>
      <c r="EG948" s="25"/>
      <c r="EH948" s="25"/>
      <c r="EI948" s="25"/>
      <c r="EJ948" s="25"/>
      <c r="EK948" s="25"/>
      <c r="EL948" s="25"/>
      <c r="EM948" s="25"/>
      <c r="EN948" s="25"/>
      <c r="EO948" s="25"/>
      <c r="EP948" s="25"/>
      <c r="EQ948" s="25"/>
      <c r="ER948" s="25"/>
      <c r="ES948" s="25"/>
      <c r="ET948" s="25"/>
      <c r="EU948" s="25"/>
      <c r="EV948" s="25"/>
      <c r="EW948" s="25"/>
      <c r="EX948" s="25"/>
      <c r="EY948" s="25"/>
      <c r="EZ948" s="25"/>
      <c r="FA948" s="25"/>
      <c r="FB948" s="25"/>
      <c r="FC948" s="25"/>
      <c r="FD948" s="25"/>
      <c r="FE948" s="25"/>
      <c r="FF948" s="25"/>
      <c r="FG948" s="25"/>
      <c r="FH948" s="25"/>
      <c r="FI948" s="25"/>
      <c r="FJ948" s="25"/>
      <c r="FK948" s="25"/>
    </row>
    <row r="949" spans="1:167" ht="12.75" customHeight="1" x14ac:dyDescent="0.15">
      <c r="A949" s="25"/>
      <c r="B949" s="25"/>
      <c r="C949" s="25"/>
      <c r="D949" s="25"/>
      <c r="E949" s="25"/>
      <c r="F949" s="56"/>
      <c r="G949" s="56"/>
      <c r="H949" s="56"/>
      <c r="I949" s="56"/>
      <c r="J949" s="6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  <c r="CG949" s="25"/>
      <c r="CH949" s="25"/>
      <c r="CI949" s="25"/>
      <c r="CJ949" s="25"/>
      <c r="CK949" s="25"/>
      <c r="CL949" s="25"/>
      <c r="CM949" s="25"/>
      <c r="CN949" s="25"/>
      <c r="CO949" s="25"/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5"/>
      <c r="DA949" s="25"/>
      <c r="DB949" s="25"/>
      <c r="DC949" s="25"/>
      <c r="DD949" s="25"/>
      <c r="DE949" s="25"/>
      <c r="DF949" s="25"/>
      <c r="DG949" s="25"/>
      <c r="DH949" s="25"/>
      <c r="DI949" s="25"/>
      <c r="DJ949" s="25"/>
      <c r="DK949" s="25"/>
      <c r="DL949" s="25"/>
      <c r="DM949" s="25"/>
      <c r="DN949" s="25"/>
      <c r="DO949" s="25"/>
      <c r="DP949" s="25"/>
      <c r="DQ949" s="25"/>
      <c r="DR949" s="25"/>
      <c r="DS949" s="25"/>
      <c r="DT949" s="25"/>
      <c r="DU949" s="25"/>
      <c r="DV949" s="25"/>
      <c r="DW949" s="25"/>
      <c r="DX949" s="25"/>
      <c r="DY949" s="25"/>
      <c r="DZ949" s="25"/>
      <c r="EA949" s="25"/>
      <c r="EB949" s="25"/>
      <c r="EC949" s="25"/>
      <c r="ED949" s="25"/>
      <c r="EE949" s="25"/>
      <c r="EF949" s="25"/>
      <c r="EG949" s="25"/>
      <c r="EH949" s="25"/>
      <c r="EI949" s="25"/>
      <c r="EJ949" s="25"/>
      <c r="EK949" s="25"/>
      <c r="EL949" s="25"/>
      <c r="EM949" s="25"/>
      <c r="EN949" s="25"/>
      <c r="EO949" s="25"/>
      <c r="EP949" s="25"/>
      <c r="EQ949" s="25"/>
      <c r="ER949" s="25"/>
      <c r="ES949" s="25"/>
      <c r="ET949" s="25"/>
      <c r="EU949" s="25"/>
      <c r="EV949" s="25"/>
      <c r="EW949" s="25"/>
      <c r="EX949" s="25"/>
      <c r="EY949" s="25"/>
      <c r="EZ949" s="25"/>
      <c r="FA949" s="25"/>
      <c r="FB949" s="25"/>
      <c r="FC949" s="25"/>
      <c r="FD949" s="25"/>
      <c r="FE949" s="25"/>
      <c r="FF949" s="25"/>
      <c r="FG949" s="25"/>
      <c r="FH949" s="25"/>
      <c r="FI949" s="25"/>
      <c r="FJ949" s="25"/>
      <c r="FK949" s="25"/>
    </row>
    <row r="950" spans="1:167" ht="12.75" customHeight="1" x14ac:dyDescent="0.15">
      <c r="A950" s="25"/>
      <c r="B950" s="25"/>
      <c r="C950" s="25"/>
      <c r="D950" s="25"/>
      <c r="E950" s="25"/>
      <c r="F950" s="56"/>
      <c r="G950" s="56"/>
      <c r="H950" s="56"/>
      <c r="I950" s="56"/>
      <c r="J950" s="6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  <c r="CI950" s="25"/>
      <c r="CJ950" s="25"/>
      <c r="CK950" s="25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  <c r="DH950" s="25"/>
      <c r="DI950" s="25"/>
      <c r="DJ950" s="25"/>
      <c r="DK950" s="25"/>
      <c r="DL950" s="25"/>
      <c r="DM950" s="25"/>
      <c r="DN950" s="25"/>
      <c r="DO950" s="25"/>
      <c r="DP950" s="25"/>
      <c r="DQ950" s="25"/>
      <c r="DR950" s="25"/>
      <c r="DS950" s="25"/>
      <c r="DT950" s="25"/>
      <c r="DU950" s="25"/>
      <c r="DV950" s="25"/>
      <c r="DW950" s="25"/>
      <c r="DX950" s="25"/>
      <c r="DY950" s="25"/>
      <c r="DZ950" s="25"/>
      <c r="EA950" s="25"/>
      <c r="EB950" s="25"/>
      <c r="EC950" s="25"/>
      <c r="ED950" s="25"/>
      <c r="EE950" s="25"/>
      <c r="EF950" s="25"/>
      <c r="EG950" s="25"/>
      <c r="EH950" s="25"/>
      <c r="EI950" s="25"/>
      <c r="EJ950" s="25"/>
      <c r="EK950" s="25"/>
      <c r="EL950" s="25"/>
      <c r="EM950" s="25"/>
      <c r="EN950" s="25"/>
      <c r="EO950" s="25"/>
      <c r="EP950" s="25"/>
      <c r="EQ950" s="25"/>
      <c r="ER950" s="25"/>
      <c r="ES950" s="25"/>
      <c r="ET950" s="25"/>
      <c r="EU950" s="25"/>
      <c r="EV950" s="25"/>
      <c r="EW950" s="25"/>
      <c r="EX950" s="25"/>
      <c r="EY950" s="25"/>
      <c r="EZ950" s="25"/>
      <c r="FA950" s="25"/>
      <c r="FB950" s="25"/>
      <c r="FC950" s="25"/>
      <c r="FD950" s="25"/>
      <c r="FE950" s="25"/>
      <c r="FF950" s="25"/>
      <c r="FG950" s="25"/>
      <c r="FH950" s="25"/>
      <c r="FI950" s="25"/>
      <c r="FJ950" s="25"/>
      <c r="FK950" s="25"/>
    </row>
    <row r="951" spans="1:167" ht="12.75" customHeight="1" x14ac:dyDescent="0.15">
      <c r="A951" s="25"/>
      <c r="B951" s="25"/>
      <c r="C951" s="25"/>
      <c r="D951" s="25"/>
      <c r="E951" s="25"/>
      <c r="F951" s="56"/>
      <c r="G951" s="56"/>
      <c r="H951" s="56"/>
      <c r="I951" s="56"/>
      <c r="J951" s="6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  <c r="CG951" s="25"/>
      <c r="CH951" s="25"/>
      <c r="CI951" s="25"/>
      <c r="CJ951" s="25"/>
      <c r="CK951" s="25"/>
      <c r="CL951" s="25"/>
      <c r="CM951" s="25"/>
      <c r="CN951" s="25"/>
      <c r="CO951" s="25"/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5"/>
      <c r="DA951" s="25"/>
      <c r="DB951" s="25"/>
      <c r="DC951" s="25"/>
      <c r="DD951" s="25"/>
      <c r="DE951" s="25"/>
      <c r="DF951" s="25"/>
      <c r="DG951" s="25"/>
      <c r="DH951" s="25"/>
      <c r="DI951" s="25"/>
      <c r="DJ951" s="25"/>
      <c r="DK951" s="25"/>
      <c r="DL951" s="25"/>
      <c r="DM951" s="25"/>
      <c r="DN951" s="25"/>
      <c r="DO951" s="25"/>
      <c r="DP951" s="25"/>
      <c r="DQ951" s="25"/>
      <c r="DR951" s="25"/>
      <c r="DS951" s="25"/>
      <c r="DT951" s="25"/>
      <c r="DU951" s="25"/>
      <c r="DV951" s="25"/>
      <c r="DW951" s="25"/>
      <c r="DX951" s="25"/>
      <c r="DY951" s="25"/>
      <c r="DZ951" s="25"/>
      <c r="EA951" s="25"/>
      <c r="EB951" s="25"/>
      <c r="EC951" s="25"/>
      <c r="ED951" s="25"/>
      <c r="EE951" s="25"/>
      <c r="EF951" s="25"/>
      <c r="EG951" s="25"/>
      <c r="EH951" s="25"/>
      <c r="EI951" s="25"/>
      <c r="EJ951" s="25"/>
      <c r="EK951" s="25"/>
      <c r="EL951" s="25"/>
      <c r="EM951" s="25"/>
      <c r="EN951" s="25"/>
      <c r="EO951" s="25"/>
      <c r="EP951" s="25"/>
      <c r="EQ951" s="25"/>
      <c r="ER951" s="25"/>
      <c r="ES951" s="25"/>
      <c r="ET951" s="25"/>
      <c r="EU951" s="25"/>
      <c r="EV951" s="25"/>
      <c r="EW951" s="25"/>
      <c r="EX951" s="25"/>
      <c r="EY951" s="25"/>
      <c r="EZ951" s="25"/>
      <c r="FA951" s="25"/>
      <c r="FB951" s="25"/>
      <c r="FC951" s="25"/>
      <c r="FD951" s="25"/>
      <c r="FE951" s="25"/>
      <c r="FF951" s="25"/>
      <c r="FG951" s="25"/>
      <c r="FH951" s="25"/>
      <c r="FI951" s="25"/>
      <c r="FJ951" s="25"/>
      <c r="FK951" s="25"/>
    </row>
    <row r="952" spans="1:167" ht="12.75" customHeight="1" x14ac:dyDescent="0.15">
      <c r="A952" s="25"/>
      <c r="B952" s="25"/>
      <c r="C952" s="25"/>
      <c r="D952" s="25"/>
      <c r="E952" s="25"/>
      <c r="F952" s="56"/>
      <c r="G952" s="56"/>
      <c r="H952" s="56"/>
      <c r="I952" s="56"/>
      <c r="J952" s="6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  <c r="CI952" s="25"/>
      <c r="CJ952" s="25"/>
      <c r="CK952" s="25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  <c r="DH952" s="25"/>
      <c r="DI952" s="25"/>
      <c r="DJ952" s="25"/>
      <c r="DK952" s="25"/>
      <c r="DL952" s="25"/>
      <c r="DM952" s="25"/>
      <c r="DN952" s="25"/>
      <c r="DO952" s="25"/>
      <c r="DP952" s="25"/>
      <c r="DQ952" s="25"/>
      <c r="DR952" s="25"/>
      <c r="DS952" s="25"/>
      <c r="DT952" s="25"/>
      <c r="DU952" s="25"/>
      <c r="DV952" s="25"/>
      <c r="DW952" s="25"/>
      <c r="DX952" s="25"/>
      <c r="DY952" s="25"/>
      <c r="DZ952" s="25"/>
      <c r="EA952" s="25"/>
      <c r="EB952" s="25"/>
      <c r="EC952" s="25"/>
      <c r="ED952" s="25"/>
      <c r="EE952" s="25"/>
      <c r="EF952" s="25"/>
      <c r="EG952" s="25"/>
      <c r="EH952" s="25"/>
      <c r="EI952" s="25"/>
      <c r="EJ952" s="25"/>
      <c r="EK952" s="25"/>
      <c r="EL952" s="25"/>
      <c r="EM952" s="25"/>
      <c r="EN952" s="25"/>
      <c r="EO952" s="25"/>
      <c r="EP952" s="25"/>
      <c r="EQ952" s="25"/>
      <c r="ER952" s="25"/>
      <c r="ES952" s="25"/>
      <c r="ET952" s="25"/>
      <c r="EU952" s="25"/>
      <c r="EV952" s="25"/>
      <c r="EW952" s="25"/>
      <c r="EX952" s="25"/>
      <c r="EY952" s="25"/>
      <c r="EZ952" s="25"/>
      <c r="FA952" s="25"/>
      <c r="FB952" s="25"/>
      <c r="FC952" s="25"/>
      <c r="FD952" s="25"/>
      <c r="FE952" s="25"/>
      <c r="FF952" s="25"/>
      <c r="FG952" s="25"/>
      <c r="FH952" s="25"/>
      <c r="FI952" s="25"/>
      <c r="FJ952" s="25"/>
      <c r="FK952" s="25"/>
    </row>
    <row r="953" spans="1:167" ht="12.75" customHeight="1" x14ac:dyDescent="0.15">
      <c r="A953" s="25"/>
      <c r="B953" s="25"/>
      <c r="C953" s="25"/>
      <c r="D953" s="25"/>
      <c r="E953" s="25"/>
      <c r="F953" s="56"/>
      <c r="G953" s="56"/>
      <c r="H953" s="56"/>
      <c r="I953" s="56"/>
      <c r="J953" s="6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  <c r="CI953" s="25"/>
      <c r="CJ953" s="25"/>
      <c r="CK953" s="25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  <c r="DH953" s="25"/>
      <c r="DI953" s="25"/>
      <c r="DJ953" s="25"/>
      <c r="DK953" s="25"/>
      <c r="DL953" s="25"/>
      <c r="DM953" s="25"/>
      <c r="DN953" s="25"/>
      <c r="DO953" s="25"/>
      <c r="DP953" s="25"/>
      <c r="DQ953" s="25"/>
      <c r="DR953" s="25"/>
      <c r="DS953" s="25"/>
      <c r="DT953" s="25"/>
      <c r="DU953" s="25"/>
      <c r="DV953" s="25"/>
      <c r="DW953" s="25"/>
      <c r="DX953" s="25"/>
      <c r="DY953" s="25"/>
      <c r="DZ953" s="25"/>
      <c r="EA953" s="25"/>
      <c r="EB953" s="25"/>
      <c r="EC953" s="25"/>
      <c r="ED953" s="25"/>
      <c r="EE953" s="25"/>
      <c r="EF953" s="25"/>
      <c r="EG953" s="25"/>
      <c r="EH953" s="25"/>
      <c r="EI953" s="25"/>
      <c r="EJ953" s="25"/>
      <c r="EK953" s="25"/>
      <c r="EL953" s="25"/>
      <c r="EM953" s="25"/>
      <c r="EN953" s="25"/>
      <c r="EO953" s="25"/>
      <c r="EP953" s="25"/>
      <c r="EQ953" s="25"/>
      <c r="ER953" s="25"/>
      <c r="ES953" s="25"/>
      <c r="ET953" s="25"/>
      <c r="EU953" s="25"/>
      <c r="EV953" s="25"/>
      <c r="EW953" s="25"/>
      <c r="EX953" s="25"/>
      <c r="EY953" s="25"/>
      <c r="EZ953" s="25"/>
      <c r="FA953" s="25"/>
      <c r="FB953" s="25"/>
      <c r="FC953" s="25"/>
      <c r="FD953" s="25"/>
      <c r="FE953" s="25"/>
      <c r="FF953" s="25"/>
      <c r="FG953" s="25"/>
      <c r="FH953" s="25"/>
      <c r="FI953" s="25"/>
      <c r="FJ953" s="25"/>
      <c r="FK953" s="25"/>
    </row>
    <row r="954" spans="1:167" ht="12.75" customHeight="1" x14ac:dyDescent="0.15">
      <c r="A954" s="25"/>
      <c r="B954" s="25"/>
      <c r="C954" s="25"/>
      <c r="D954" s="25"/>
      <c r="E954" s="25"/>
      <c r="F954" s="56"/>
      <c r="G954" s="56"/>
      <c r="H954" s="56"/>
      <c r="I954" s="56"/>
      <c r="J954" s="6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  <c r="CI954" s="25"/>
      <c r="CJ954" s="25"/>
      <c r="CK954" s="25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  <c r="DH954" s="25"/>
      <c r="DI954" s="25"/>
      <c r="DJ954" s="25"/>
      <c r="DK954" s="25"/>
      <c r="DL954" s="25"/>
      <c r="DM954" s="25"/>
      <c r="DN954" s="25"/>
      <c r="DO954" s="25"/>
      <c r="DP954" s="25"/>
      <c r="DQ954" s="25"/>
      <c r="DR954" s="25"/>
      <c r="DS954" s="25"/>
      <c r="DT954" s="25"/>
      <c r="DU954" s="25"/>
      <c r="DV954" s="25"/>
      <c r="DW954" s="25"/>
      <c r="DX954" s="25"/>
      <c r="DY954" s="25"/>
      <c r="DZ954" s="25"/>
      <c r="EA954" s="25"/>
      <c r="EB954" s="25"/>
      <c r="EC954" s="25"/>
      <c r="ED954" s="25"/>
      <c r="EE954" s="25"/>
      <c r="EF954" s="25"/>
      <c r="EG954" s="25"/>
      <c r="EH954" s="25"/>
      <c r="EI954" s="25"/>
      <c r="EJ954" s="25"/>
      <c r="EK954" s="25"/>
      <c r="EL954" s="25"/>
      <c r="EM954" s="25"/>
      <c r="EN954" s="25"/>
      <c r="EO954" s="25"/>
      <c r="EP954" s="25"/>
      <c r="EQ954" s="25"/>
      <c r="ER954" s="25"/>
      <c r="ES954" s="25"/>
      <c r="ET954" s="25"/>
      <c r="EU954" s="25"/>
      <c r="EV954" s="25"/>
      <c r="EW954" s="25"/>
      <c r="EX954" s="25"/>
      <c r="EY954" s="25"/>
      <c r="EZ954" s="25"/>
      <c r="FA954" s="25"/>
      <c r="FB954" s="25"/>
      <c r="FC954" s="25"/>
      <c r="FD954" s="25"/>
      <c r="FE954" s="25"/>
      <c r="FF954" s="25"/>
      <c r="FG954" s="25"/>
      <c r="FH954" s="25"/>
      <c r="FI954" s="25"/>
      <c r="FJ954" s="25"/>
      <c r="FK954" s="25"/>
    </row>
    <row r="955" spans="1:167" ht="12.75" customHeight="1" x14ac:dyDescent="0.15">
      <c r="A955" s="25"/>
      <c r="B955" s="25"/>
      <c r="C955" s="25"/>
      <c r="D955" s="25"/>
      <c r="E955" s="25"/>
      <c r="F955" s="56"/>
      <c r="G955" s="56"/>
      <c r="H955" s="56"/>
      <c r="I955" s="56"/>
      <c r="J955" s="6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  <c r="CG955" s="25"/>
      <c r="CH955" s="25"/>
      <c r="CI955" s="25"/>
      <c r="CJ955" s="25"/>
      <c r="CK955" s="25"/>
      <c r="CL955" s="25"/>
      <c r="CM955" s="25"/>
      <c r="CN955" s="25"/>
      <c r="CO955" s="25"/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5"/>
      <c r="DA955" s="25"/>
      <c r="DB955" s="25"/>
      <c r="DC955" s="25"/>
      <c r="DD955" s="25"/>
      <c r="DE955" s="25"/>
      <c r="DF955" s="25"/>
      <c r="DG955" s="25"/>
      <c r="DH955" s="25"/>
      <c r="DI955" s="25"/>
      <c r="DJ955" s="25"/>
      <c r="DK955" s="25"/>
      <c r="DL955" s="25"/>
      <c r="DM955" s="25"/>
      <c r="DN955" s="25"/>
      <c r="DO955" s="25"/>
      <c r="DP955" s="25"/>
      <c r="DQ955" s="25"/>
      <c r="DR955" s="25"/>
      <c r="DS955" s="25"/>
      <c r="DT955" s="25"/>
      <c r="DU955" s="25"/>
      <c r="DV955" s="25"/>
      <c r="DW955" s="25"/>
      <c r="DX955" s="25"/>
      <c r="DY955" s="25"/>
      <c r="DZ955" s="25"/>
      <c r="EA955" s="25"/>
      <c r="EB955" s="25"/>
      <c r="EC955" s="25"/>
      <c r="ED955" s="25"/>
      <c r="EE955" s="25"/>
      <c r="EF955" s="25"/>
      <c r="EG955" s="25"/>
      <c r="EH955" s="25"/>
      <c r="EI955" s="25"/>
      <c r="EJ955" s="25"/>
      <c r="EK955" s="25"/>
      <c r="EL955" s="25"/>
      <c r="EM955" s="25"/>
      <c r="EN955" s="25"/>
      <c r="EO955" s="25"/>
      <c r="EP955" s="25"/>
      <c r="EQ955" s="25"/>
      <c r="ER955" s="25"/>
      <c r="ES955" s="25"/>
      <c r="ET955" s="25"/>
      <c r="EU955" s="25"/>
      <c r="EV955" s="25"/>
      <c r="EW955" s="25"/>
      <c r="EX955" s="25"/>
      <c r="EY955" s="25"/>
      <c r="EZ955" s="25"/>
      <c r="FA955" s="25"/>
      <c r="FB955" s="25"/>
      <c r="FC955" s="25"/>
      <c r="FD955" s="25"/>
      <c r="FE955" s="25"/>
      <c r="FF955" s="25"/>
      <c r="FG955" s="25"/>
      <c r="FH955" s="25"/>
      <c r="FI955" s="25"/>
      <c r="FJ955" s="25"/>
      <c r="FK955" s="25"/>
    </row>
    <row r="956" spans="1:167" ht="12.75" customHeight="1" x14ac:dyDescent="0.15">
      <c r="A956" s="25"/>
      <c r="B956" s="25"/>
      <c r="C956" s="25"/>
      <c r="D956" s="25"/>
      <c r="E956" s="25"/>
      <c r="F956" s="56"/>
      <c r="G956" s="56"/>
      <c r="H956" s="56"/>
      <c r="I956" s="56"/>
      <c r="J956" s="6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  <c r="DV956" s="25"/>
      <c r="DW956" s="25"/>
      <c r="DX956" s="25"/>
      <c r="DY956" s="25"/>
      <c r="DZ956" s="25"/>
      <c r="EA956" s="25"/>
      <c r="EB956" s="25"/>
      <c r="EC956" s="25"/>
      <c r="ED956" s="25"/>
      <c r="EE956" s="25"/>
      <c r="EF956" s="25"/>
      <c r="EG956" s="25"/>
      <c r="EH956" s="25"/>
      <c r="EI956" s="25"/>
      <c r="EJ956" s="25"/>
      <c r="EK956" s="25"/>
      <c r="EL956" s="25"/>
      <c r="EM956" s="25"/>
      <c r="EN956" s="25"/>
      <c r="EO956" s="25"/>
      <c r="EP956" s="25"/>
      <c r="EQ956" s="25"/>
      <c r="ER956" s="25"/>
      <c r="ES956" s="25"/>
      <c r="ET956" s="25"/>
      <c r="EU956" s="25"/>
      <c r="EV956" s="25"/>
      <c r="EW956" s="25"/>
      <c r="EX956" s="25"/>
      <c r="EY956" s="25"/>
      <c r="EZ956" s="25"/>
      <c r="FA956" s="25"/>
      <c r="FB956" s="25"/>
      <c r="FC956" s="25"/>
      <c r="FD956" s="25"/>
      <c r="FE956" s="25"/>
      <c r="FF956" s="25"/>
      <c r="FG956" s="25"/>
      <c r="FH956" s="25"/>
      <c r="FI956" s="25"/>
      <c r="FJ956" s="25"/>
      <c r="FK956" s="25"/>
    </row>
    <row r="957" spans="1:167" ht="12.75" customHeight="1" x14ac:dyDescent="0.15">
      <c r="A957" s="25"/>
      <c r="B957" s="25"/>
      <c r="C957" s="25"/>
      <c r="D957" s="25"/>
      <c r="E957" s="25"/>
      <c r="F957" s="56"/>
      <c r="G957" s="56"/>
      <c r="H957" s="56"/>
      <c r="I957" s="56"/>
      <c r="J957" s="6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  <c r="CG957" s="25"/>
      <c r="CH957" s="25"/>
      <c r="CI957" s="25"/>
      <c r="CJ957" s="25"/>
      <c r="CK957" s="25"/>
      <c r="CL957" s="25"/>
      <c r="CM957" s="25"/>
      <c r="CN957" s="25"/>
      <c r="CO957" s="25"/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5"/>
      <c r="DA957" s="25"/>
      <c r="DB957" s="25"/>
      <c r="DC957" s="25"/>
      <c r="DD957" s="25"/>
      <c r="DE957" s="25"/>
      <c r="DF957" s="25"/>
      <c r="DG957" s="25"/>
      <c r="DH957" s="25"/>
      <c r="DI957" s="25"/>
      <c r="DJ957" s="25"/>
      <c r="DK957" s="25"/>
      <c r="DL957" s="25"/>
      <c r="DM957" s="25"/>
      <c r="DN957" s="25"/>
      <c r="DO957" s="25"/>
      <c r="DP957" s="25"/>
      <c r="DQ957" s="25"/>
      <c r="DR957" s="25"/>
      <c r="DS957" s="25"/>
      <c r="DT957" s="25"/>
      <c r="DU957" s="25"/>
      <c r="DV957" s="25"/>
      <c r="DW957" s="25"/>
      <c r="DX957" s="25"/>
      <c r="DY957" s="25"/>
      <c r="DZ957" s="25"/>
      <c r="EA957" s="25"/>
      <c r="EB957" s="25"/>
      <c r="EC957" s="25"/>
      <c r="ED957" s="25"/>
      <c r="EE957" s="25"/>
      <c r="EF957" s="25"/>
      <c r="EG957" s="25"/>
      <c r="EH957" s="25"/>
      <c r="EI957" s="25"/>
      <c r="EJ957" s="25"/>
      <c r="EK957" s="25"/>
      <c r="EL957" s="25"/>
      <c r="EM957" s="25"/>
      <c r="EN957" s="25"/>
      <c r="EO957" s="25"/>
      <c r="EP957" s="25"/>
      <c r="EQ957" s="25"/>
      <c r="ER957" s="25"/>
      <c r="ES957" s="25"/>
      <c r="ET957" s="25"/>
      <c r="EU957" s="25"/>
      <c r="EV957" s="25"/>
      <c r="EW957" s="25"/>
      <c r="EX957" s="25"/>
      <c r="EY957" s="25"/>
      <c r="EZ957" s="25"/>
      <c r="FA957" s="25"/>
      <c r="FB957" s="25"/>
      <c r="FC957" s="25"/>
      <c r="FD957" s="25"/>
      <c r="FE957" s="25"/>
      <c r="FF957" s="25"/>
      <c r="FG957" s="25"/>
      <c r="FH957" s="25"/>
      <c r="FI957" s="25"/>
      <c r="FJ957" s="25"/>
      <c r="FK957" s="25"/>
    </row>
    <row r="958" spans="1:167" ht="12.75" customHeight="1" x14ac:dyDescent="0.15">
      <c r="A958" s="25"/>
      <c r="B958" s="25"/>
      <c r="C958" s="25"/>
      <c r="D958" s="25"/>
      <c r="E958" s="25"/>
      <c r="F958" s="56"/>
      <c r="G958" s="56"/>
      <c r="H958" s="56"/>
      <c r="I958" s="56"/>
      <c r="J958" s="6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  <c r="DV958" s="25"/>
      <c r="DW958" s="25"/>
      <c r="DX958" s="25"/>
      <c r="DY958" s="25"/>
      <c r="DZ958" s="25"/>
      <c r="EA958" s="25"/>
      <c r="EB958" s="25"/>
      <c r="EC958" s="25"/>
      <c r="ED958" s="25"/>
      <c r="EE958" s="25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25"/>
      <c r="ES958" s="25"/>
      <c r="ET958" s="25"/>
      <c r="EU958" s="25"/>
      <c r="EV958" s="25"/>
      <c r="EW958" s="25"/>
      <c r="EX958" s="25"/>
      <c r="EY958" s="25"/>
      <c r="EZ958" s="25"/>
      <c r="FA958" s="25"/>
      <c r="FB958" s="25"/>
      <c r="FC958" s="25"/>
      <c r="FD958" s="25"/>
      <c r="FE958" s="25"/>
      <c r="FF958" s="25"/>
      <c r="FG958" s="25"/>
      <c r="FH958" s="25"/>
      <c r="FI958" s="25"/>
      <c r="FJ958" s="25"/>
      <c r="FK958" s="25"/>
    </row>
    <row r="959" spans="1:167" ht="12.75" customHeight="1" x14ac:dyDescent="0.15">
      <c r="A959" s="25"/>
      <c r="B959" s="25"/>
      <c r="C959" s="25"/>
      <c r="D959" s="25"/>
      <c r="E959" s="25"/>
      <c r="F959" s="56"/>
      <c r="G959" s="56"/>
      <c r="H959" s="56"/>
      <c r="I959" s="56"/>
      <c r="J959" s="6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  <c r="CG959" s="25"/>
      <c r="CH959" s="25"/>
      <c r="CI959" s="25"/>
      <c r="CJ959" s="25"/>
      <c r="CK959" s="25"/>
      <c r="CL959" s="25"/>
      <c r="CM959" s="25"/>
      <c r="CN959" s="25"/>
      <c r="CO959" s="25"/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5"/>
      <c r="DA959" s="25"/>
      <c r="DB959" s="25"/>
      <c r="DC959" s="25"/>
      <c r="DD959" s="25"/>
      <c r="DE959" s="25"/>
      <c r="DF959" s="25"/>
      <c r="DG959" s="25"/>
      <c r="DH959" s="25"/>
      <c r="DI959" s="25"/>
      <c r="DJ959" s="25"/>
      <c r="DK959" s="25"/>
      <c r="DL959" s="25"/>
      <c r="DM959" s="25"/>
      <c r="DN959" s="25"/>
      <c r="DO959" s="25"/>
      <c r="DP959" s="25"/>
      <c r="DQ959" s="25"/>
      <c r="DR959" s="25"/>
      <c r="DS959" s="25"/>
      <c r="DT959" s="25"/>
      <c r="DU959" s="25"/>
      <c r="DV959" s="25"/>
      <c r="DW959" s="25"/>
      <c r="DX959" s="25"/>
      <c r="DY959" s="25"/>
      <c r="DZ959" s="25"/>
      <c r="EA959" s="25"/>
      <c r="EB959" s="25"/>
      <c r="EC959" s="25"/>
      <c r="ED959" s="25"/>
      <c r="EE959" s="25"/>
      <c r="EF959" s="25"/>
      <c r="EG959" s="25"/>
      <c r="EH959" s="25"/>
      <c r="EI959" s="25"/>
      <c r="EJ959" s="25"/>
      <c r="EK959" s="25"/>
      <c r="EL959" s="25"/>
      <c r="EM959" s="25"/>
      <c r="EN959" s="25"/>
      <c r="EO959" s="25"/>
      <c r="EP959" s="25"/>
      <c r="EQ959" s="25"/>
      <c r="ER959" s="25"/>
      <c r="ES959" s="25"/>
      <c r="ET959" s="25"/>
      <c r="EU959" s="25"/>
      <c r="EV959" s="25"/>
      <c r="EW959" s="25"/>
      <c r="EX959" s="25"/>
      <c r="EY959" s="25"/>
      <c r="EZ959" s="25"/>
      <c r="FA959" s="25"/>
      <c r="FB959" s="25"/>
      <c r="FC959" s="25"/>
      <c r="FD959" s="25"/>
      <c r="FE959" s="25"/>
      <c r="FF959" s="25"/>
      <c r="FG959" s="25"/>
      <c r="FH959" s="25"/>
      <c r="FI959" s="25"/>
      <c r="FJ959" s="25"/>
      <c r="FK959" s="25"/>
    </row>
    <row r="960" spans="1:167" ht="12.75" customHeight="1" x14ac:dyDescent="0.15">
      <c r="A960" s="25"/>
      <c r="B960" s="25"/>
      <c r="C960" s="25"/>
      <c r="D960" s="25"/>
      <c r="E960" s="25"/>
      <c r="F960" s="56"/>
      <c r="G960" s="56"/>
      <c r="H960" s="56"/>
      <c r="I960" s="56"/>
      <c r="J960" s="6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  <c r="CI960" s="25"/>
      <c r="CJ960" s="25"/>
      <c r="CK960" s="25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  <c r="DH960" s="25"/>
      <c r="DI960" s="25"/>
      <c r="DJ960" s="25"/>
      <c r="DK960" s="25"/>
      <c r="DL960" s="25"/>
      <c r="DM960" s="25"/>
      <c r="DN960" s="25"/>
      <c r="DO960" s="25"/>
      <c r="DP960" s="25"/>
      <c r="DQ960" s="25"/>
      <c r="DR960" s="25"/>
      <c r="DS960" s="25"/>
      <c r="DT960" s="25"/>
      <c r="DU960" s="25"/>
      <c r="DV960" s="25"/>
      <c r="DW960" s="25"/>
      <c r="DX960" s="25"/>
      <c r="DY960" s="25"/>
      <c r="DZ960" s="25"/>
      <c r="EA960" s="25"/>
      <c r="EB960" s="25"/>
      <c r="EC960" s="25"/>
      <c r="ED960" s="25"/>
      <c r="EE960" s="25"/>
      <c r="EF960" s="25"/>
      <c r="EG960" s="25"/>
      <c r="EH960" s="25"/>
      <c r="EI960" s="25"/>
      <c r="EJ960" s="25"/>
      <c r="EK960" s="25"/>
      <c r="EL960" s="25"/>
      <c r="EM960" s="25"/>
      <c r="EN960" s="25"/>
      <c r="EO960" s="25"/>
      <c r="EP960" s="25"/>
      <c r="EQ960" s="25"/>
      <c r="ER960" s="25"/>
      <c r="ES960" s="25"/>
      <c r="ET960" s="25"/>
      <c r="EU960" s="25"/>
      <c r="EV960" s="25"/>
      <c r="EW960" s="25"/>
      <c r="EX960" s="25"/>
      <c r="EY960" s="25"/>
      <c r="EZ960" s="25"/>
      <c r="FA960" s="25"/>
      <c r="FB960" s="25"/>
      <c r="FC960" s="25"/>
      <c r="FD960" s="25"/>
      <c r="FE960" s="25"/>
      <c r="FF960" s="25"/>
      <c r="FG960" s="25"/>
      <c r="FH960" s="25"/>
      <c r="FI960" s="25"/>
      <c r="FJ960" s="25"/>
      <c r="FK960" s="25"/>
    </row>
    <row r="961" spans="1:167" ht="12.75" customHeight="1" x14ac:dyDescent="0.15">
      <c r="A961" s="25"/>
      <c r="B961" s="25"/>
      <c r="C961" s="25"/>
      <c r="D961" s="25"/>
      <c r="E961" s="25"/>
      <c r="F961" s="56"/>
      <c r="G961" s="56"/>
      <c r="H961" s="56"/>
      <c r="I961" s="56"/>
      <c r="J961" s="6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  <c r="CG961" s="25"/>
      <c r="CH961" s="25"/>
      <c r="CI961" s="25"/>
      <c r="CJ961" s="25"/>
      <c r="CK961" s="25"/>
      <c r="CL961" s="25"/>
      <c r="CM961" s="25"/>
      <c r="CN961" s="25"/>
      <c r="CO961" s="25"/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5"/>
      <c r="DA961" s="25"/>
      <c r="DB961" s="25"/>
      <c r="DC961" s="25"/>
      <c r="DD961" s="25"/>
      <c r="DE961" s="25"/>
      <c r="DF961" s="25"/>
      <c r="DG961" s="25"/>
      <c r="DH961" s="25"/>
      <c r="DI961" s="25"/>
      <c r="DJ961" s="25"/>
      <c r="DK961" s="25"/>
      <c r="DL961" s="25"/>
      <c r="DM961" s="25"/>
      <c r="DN961" s="25"/>
      <c r="DO961" s="25"/>
      <c r="DP961" s="25"/>
      <c r="DQ961" s="25"/>
      <c r="DR961" s="25"/>
      <c r="DS961" s="25"/>
      <c r="DT961" s="25"/>
      <c r="DU961" s="25"/>
      <c r="DV961" s="25"/>
      <c r="DW961" s="25"/>
      <c r="DX961" s="25"/>
      <c r="DY961" s="25"/>
      <c r="DZ961" s="25"/>
      <c r="EA961" s="25"/>
      <c r="EB961" s="25"/>
      <c r="EC961" s="25"/>
      <c r="ED961" s="25"/>
      <c r="EE961" s="25"/>
      <c r="EF961" s="25"/>
      <c r="EG961" s="25"/>
      <c r="EH961" s="25"/>
      <c r="EI961" s="25"/>
      <c r="EJ961" s="25"/>
      <c r="EK961" s="25"/>
      <c r="EL961" s="25"/>
      <c r="EM961" s="25"/>
      <c r="EN961" s="25"/>
      <c r="EO961" s="25"/>
      <c r="EP961" s="25"/>
      <c r="EQ961" s="25"/>
      <c r="ER961" s="25"/>
      <c r="ES961" s="25"/>
      <c r="ET961" s="25"/>
      <c r="EU961" s="25"/>
      <c r="EV961" s="25"/>
      <c r="EW961" s="25"/>
      <c r="EX961" s="25"/>
      <c r="EY961" s="25"/>
      <c r="EZ961" s="25"/>
      <c r="FA961" s="25"/>
      <c r="FB961" s="25"/>
      <c r="FC961" s="25"/>
      <c r="FD961" s="25"/>
      <c r="FE961" s="25"/>
      <c r="FF961" s="25"/>
      <c r="FG961" s="25"/>
      <c r="FH961" s="25"/>
      <c r="FI961" s="25"/>
      <c r="FJ961" s="25"/>
      <c r="FK961" s="25"/>
    </row>
    <row r="962" spans="1:167" ht="12.75" customHeight="1" x14ac:dyDescent="0.15">
      <c r="A962" s="25"/>
      <c r="B962" s="25"/>
      <c r="C962" s="25"/>
      <c r="D962" s="25"/>
      <c r="E962" s="25"/>
      <c r="F962" s="56"/>
      <c r="G962" s="56"/>
      <c r="H962" s="56"/>
      <c r="I962" s="56"/>
      <c r="J962" s="6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  <c r="CI962" s="25"/>
      <c r="CJ962" s="25"/>
      <c r="CK962" s="25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  <c r="DH962" s="25"/>
      <c r="DI962" s="25"/>
      <c r="DJ962" s="25"/>
      <c r="DK962" s="25"/>
      <c r="DL962" s="25"/>
      <c r="DM962" s="25"/>
      <c r="DN962" s="25"/>
      <c r="DO962" s="25"/>
      <c r="DP962" s="25"/>
      <c r="DQ962" s="25"/>
      <c r="DR962" s="25"/>
      <c r="DS962" s="25"/>
      <c r="DT962" s="25"/>
      <c r="DU962" s="25"/>
      <c r="DV962" s="25"/>
      <c r="DW962" s="25"/>
      <c r="DX962" s="25"/>
      <c r="DY962" s="25"/>
      <c r="DZ962" s="25"/>
      <c r="EA962" s="25"/>
      <c r="EB962" s="25"/>
      <c r="EC962" s="25"/>
      <c r="ED962" s="25"/>
      <c r="EE962" s="25"/>
      <c r="EF962" s="25"/>
      <c r="EG962" s="25"/>
      <c r="EH962" s="25"/>
      <c r="EI962" s="25"/>
      <c r="EJ962" s="25"/>
      <c r="EK962" s="25"/>
      <c r="EL962" s="25"/>
      <c r="EM962" s="25"/>
      <c r="EN962" s="25"/>
      <c r="EO962" s="25"/>
      <c r="EP962" s="25"/>
      <c r="EQ962" s="25"/>
      <c r="ER962" s="25"/>
      <c r="ES962" s="25"/>
      <c r="ET962" s="25"/>
      <c r="EU962" s="25"/>
      <c r="EV962" s="25"/>
      <c r="EW962" s="25"/>
      <c r="EX962" s="25"/>
      <c r="EY962" s="25"/>
      <c r="EZ962" s="25"/>
      <c r="FA962" s="25"/>
      <c r="FB962" s="25"/>
      <c r="FC962" s="25"/>
      <c r="FD962" s="25"/>
      <c r="FE962" s="25"/>
      <c r="FF962" s="25"/>
      <c r="FG962" s="25"/>
      <c r="FH962" s="25"/>
      <c r="FI962" s="25"/>
      <c r="FJ962" s="25"/>
      <c r="FK962" s="25"/>
    </row>
    <row r="963" spans="1:167" ht="12.75" customHeight="1" x14ac:dyDescent="0.15">
      <c r="A963" s="25"/>
      <c r="B963" s="25"/>
      <c r="C963" s="25"/>
      <c r="D963" s="25"/>
      <c r="E963" s="25"/>
      <c r="F963" s="56"/>
      <c r="G963" s="56"/>
      <c r="H963" s="56"/>
      <c r="I963" s="56"/>
      <c r="J963" s="6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  <c r="CI963" s="25"/>
      <c r="CJ963" s="25"/>
      <c r="CK963" s="25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  <c r="DH963" s="25"/>
      <c r="DI963" s="25"/>
      <c r="DJ963" s="25"/>
      <c r="DK963" s="25"/>
      <c r="DL963" s="25"/>
      <c r="DM963" s="25"/>
      <c r="DN963" s="25"/>
      <c r="DO963" s="25"/>
      <c r="DP963" s="25"/>
      <c r="DQ963" s="25"/>
      <c r="DR963" s="25"/>
      <c r="DS963" s="25"/>
      <c r="DT963" s="25"/>
      <c r="DU963" s="25"/>
      <c r="DV963" s="25"/>
      <c r="DW963" s="25"/>
      <c r="DX963" s="25"/>
      <c r="DY963" s="25"/>
      <c r="DZ963" s="25"/>
      <c r="EA963" s="25"/>
      <c r="EB963" s="25"/>
      <c r="EC963" s="25"/>
      <c r="ED963" s="25"/>
      <c r="EE963" s="25"/>
      <c r="EF963" s="25"/>
      <c r="EG963" s="25"/>
      <c r="EH963" s="25"/>
      <c r="EI963" s="25"/>
      <c r="EJ963" s="25"/>
      <c r="EK963" s="25"/>
      <c r="EL963" s="25"/>
      <c r="EM963" s="25"/>
      <c r="EN963" s="25"/>
      <c r="EO963" s="25"/>
      <c r="EP963" s="25"/>
      <c r="EQ963" s="25"/>
      <c r="ER963" s="25"/>
      <c r="ES963" s="25"/>
      <c r="ET963" s="25"/>
      <c r="EU963" s="25"/>
      <c r="EV963" s="25"/>
      <c r="EW963" s="25"/>
      <c r="EX963" s="25"/>
      <c r="EY963" s="25"/>
      <c r="EZ963" s="25"/>
      <c r="FA963" s="25"/>
      <c r="FB963" s="25"/>
      <c r="FC963" s="25"/>
      <c r="FD963" s="25"/>
      <c r="FE963" s="25"/>
      <c r="FF963" s="25"/>
      <c r="FG963" s="25"/>
      <c r="FH963" s="25"/>
      <c r="FI963" s="25"/>
      <c r="FJ963" s="25"/>
      <c r="FK963" s="25"/>
    </row>
    <row r="964" spans="1:167" ht="12.75" customHeight="1" x14ac:dyDescent="0.15">
      <c r="A964" s="25"/>
      <c r="B964" s="25"/>
      <c r="C964" s="25"/>
      <c r="D964" s="25"/>
      <c r="E964" s="25"/>
      <c r="F964" s="56"/>
      <c r="G964" s="56"/>
      <c r="H964" s="56"/>
      <c r="I964" s="56"/>
      <c r="J964" s="6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  <c r="CI964" s="25"/>
      <c r="CJ964" s="25"/>
      <c r="CK964" s="25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  <c r="DH964" s="25"/>
      <c r="DI964" s="25"/>
      <c r="DJ964" s="25"/>
      <c r="DK964" s="25"/>
      <c r="DL964" s="25"/>
      <c r="DM964" s="25"/>
      <c r="DN964" s="25"/>
      <c r="DO964" s="25"/>
      <c r="DP964" s="25"/>
      <c r="DQ964" s="25"/>
      <c r="DR964" s="25"/>
      <c r="DS964" s="25"/>
      <c r="DT964" s="25"/>
      <c r="DU964" s="25"/>
      <c r="DV964" s="25"/>
      <c r="DW964" s="25"/>
      <c r="DX964" s="25"/>
      <c r="DY964" s="25"/>
      <c r="DZ964" s="25"/>
      <c r="EA964" s="25"/>
      <c r="EB964" s="25"/>
      <c r="EC964" s="25"/>
      <c r="ED964" s="25"/>
      <c r="EE964" s="25"/>
      <c r="EF964" s="25"/>
      <c r="EG964" s="25"/>
      <c r="EH964" s="25"/>
      <c r="EI964" s="25"/>
      <c r="EJ964" s="25"/>
      <c r="EK964" s="25"/>
      <c r="EL964" s="25"/>
      <c r="EM964" s="25"/>
      <c r="EN964" s="25"/>
      <c r="EO964" s="25"/>
      <c r="EP964" s="25"/>
      <c r="EQ964" s="25"/>
      <c r="ER964" s="25"/>
      <c r="ES964" s="25"/>
      <c r="ET964" s="25"/>
      <c r="EU964" s="25"/>
      <c r="EV964" s="25"/>
      <c r="EW964" s="25"/>
      <c r="EX964" s="25"/>
      <c r="EY964" s="25"/>
      <c r="EZ964" s="25"/>
      <c r="FA964" s="25"/>
      <c r="FB964" s="25"/>
      <c r="FC964" s="25"/>
      <c r="FD964" s="25"/>
      <c r="FE964" s="25"/>
      <c r="FF964" s="25"/>
      <c r="FG964" s="25"/>
      <c r="FH964" s="25"/>
      <c r="FI964" s="25"/>
      <c r="FJ964" s="25"/>
      <c r="FK964" s="25"/>
    </row>
    <row r="965" spans="1:167" ht="12.75" customHeight="1" x14ac:dyDescent="0.15">
      <c r="A965" s="25"/>
      <c r="B965" s="25"/>
      <c r="C965" s="25"/>
      <c r="D965" s="25"/>
      <c r="E965" s="25"/>
      <c r="F965" s="56"/>
      <c r="G965" s="56"/>
      <c r="H965" s="56"/>
      <c r="I965" s="56"/>
      <c r="J965" s="6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  <c r="CG965" s="25"/>
      <c r="CH965" s="25"/>
      <c r="CI965" s="25"/>
      <c r="CJ965" s="25"/>
      <c r="CK965" s="25"/>
      <c r="CL965" s="25"/>
      <c r="CM965" s="25"/>
      <c r="CN965" s="25"/>
      <c r="CO965" s="25"/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5"/>
      <c r="DA965" s="25"/>
      <c r="DB965" s="25"/>
      <c r="DC965" s="25"/>
      <c r="DD965" s="25"/>
      <c r="DE965" s="25"/>
      <c r="DF965" s="25"/>
      <c r="DG965" s="25"/>
      <c r="DH965" s="25"/>
      <c r="DI965" s="25"/>
      <c r="DJ965" s="25"/>
      <c r="DK965" s="25"/>
      <c r="DL965" s="25"/>
      <c r="DM965" s="25"/>
      <c r="DN965" s="25"/>
      <c r="DO965" s="25"/>
      <c r="DP965" s="25"/>
      <c r="DQ965" s="25"/>
      <c r="DR965" s="25"/>
      <c r="DS965" s="25"/>
      <c r="DT965" s="25"/>
      <c r="DU965" s="25"/>
      <c r="DV965" s="25"/>
      <c r="DW965" s="25"/>
      <c r="DX965" s="25"/>
      <c r="DY965" s="25"/>
      <c r="DZ965" s="25"/>
      <c r="EA965" s="25"/>
      <c r="EB965" s="25"/>
      <c r="EC965" s="25"/>
      <c r="ED965" s="25"/>
      <c r="EE965" s="25"/>
      <c r="EF965" s="25"/>
      <c r="EG965" s="25"/>
      <c r="EH965" s="25"/>
      <c r="EI965" s="25"/>
      <c r="EJ965" s="25"/>
      <c r="EK965" s="25"/>
      <c r="EL965" s="25"/>
      <c r="EM965" s="25"/>
      <c r="EN965" s="25"/>
      <c r="EO965" s="25"/>
      <c r="EP965" s="25"/>
      <c r="EQ965" s="25"/>
      <c r="ER965" s="25"/>
      <c r="ES965" s="25"/>
      <c r="ET965" s="25"/>
      <c r="EU965" s="25"/>
      <c r="EV965" s="25"/>
      <c r="EW965" s="25"/>
      <c r="EX965" s="25"/>
      <c r="EY965" s="25"/>
      <c r="EZ965" s="25"/>
      <c r="FA965" s="25"/>
      <c r="FB965" s="25"/>
      <c r="FC965" s="25"/>
      <c r="FD965" s="25"/>
      <c r="FE965" s="25"/>
      <c r="FF965" s="25"/>
      <c r="FG965" s="25"/>
      <c r="FH965" s="25"/>
      <c r="FI965" s="25"/>
      <c r="FJ965" s="25"/>
      <c r="FK965" s="25"/>
    </row>
    <row r="966" spans="1:167" ht="12.75" customHeight="1" x14ac:dyDescent="0.15">
      <c r="A966" s="25"/>
      <c r="B966" s="25"/>
      <c r="C966" s="25"/>
      <c r="D966" s="25"/>
      <c r="E966" s="25"/>
      <c r="F966" s="56"/>
      <c r="G966" s="56"/>
      <c r="H966" s="56"/>
      <c r="I966" s="56"/>
      <c r="J966" s="6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  <c r="DR966" s="25"/>
      <c r="DS966" s="25"/>
      <c r="DT966" s="25"/>
      <c r="DU966" s="25"/>
      <c r="DV966" s="25"/>
      <c r="DW966" s="25"/>
      <c r="DX966" s="25"/>
      <c r="DY966" s="25"/>
      <c r="DZ966" s="25"/>
      <c r="EA966" s="25"/>
      <c r="EB966" s="25"/>
      <c r="EC966" s="25"/>
      <c r="ED966" s="25"/>
      <c r="EE966" s="25"/>
      <c r="EF966" s="25"/>
      <c r="EG966" s="25"/>
      <c r="EH966" s="25"/>
      <c r="EI966" s="25"/>
      <c r="EJ966" s="25"/>
      <c r="EK966" s="25"/>
      <c r="EL966" s="25"/>
      <c r="EM966" s="25"/>
      <c r="EN966" s="25"/>
      <c r="EO966" s="25"/>
      <c r="EP966" s="25"/>
      <c r="EQ966" s="25"/>
      <c r="ER966" s="25"/>
      <c r="ES966" s="25"/>
      <c r="ET966" s="25"/>
      <c r="EU966" s="25"/>
      <c r="EV966" s="25"/>
      <c r="EW966" s="25"/>
      <c r="EX966" s="25"/>
      <c r="EY966" s="25"/>
      <c r="EZ966" s="25"/>
      <c r="FA966" s="25"/>
      <c r="FB966" s="25"/>
      <c r="FC966" s="25"/>
      <c r="FD966" s="25"/>
      <c r="FE966" s="25"/>
      <c r="FF966" s="25"/>
      <c r="FG966" s="25"/>
      <c r="FH966" s="25"/>
      <c r="FI966" s="25"/>
      <c r="FJ966" s="25"/>
      <c r="FK966" s="25"/>
    </row>
    <row r="967" spans="1:167" ht="12.75" customHeight="1" x14ac:dyDescent="0.15">
      <c r="A967" s="25"/>
      <c r="B967" s="25"/>
      <c r="C967" s="25"/>
      <c r="D967" s="25"/>
      <c r="E967" s="25"/>
      <c r="F967" s="56"/>
      <c r="G967" s="56"/>
      <c r="H967" s="56"/>
      <c r="I967" s="56"/>
      <c r="J967" s="6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  <c r="CG967" s="25"/>
      <c r="CH967" s="25"/>
      <c r="CI967" s="25"/>
      <c r="CJ967" s="25"/>
      <c r="CK967" s="25"/>
      <c r="CL967" s="25"/>
      <c r="CM967" s="25"/>
      <c r="CN967" s="25"/>
      <c r="CO967" s="25"/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5"/>
      <c r="DA967" s="25"/>
      <c r="DB967" s="25"/>
      <c r="DC967" s="25"/>
      <c r="DD967" s="25"/>
      <c r="DE967" s="25"/>
      <c r="DF967" s="25"/>
      <c r="DG967" s="25"/>
      <c r="DH967" s="25"/>
      <c r="DI967" s="25"/>
      <c r="DJ967" s="25"/>
      <c r="DK967" s="25"/>
      <c r="DL967" s="25"/>
      <c r="DM967" s="25"/>
      <c r="DN967" s="25"/>
      <c r="DO967" s="25"/>
      <c r="DP967" s="25"/>
      <c r="DQ967" s="25"/>
      <c r="DR967" s="25"/>
      <c r="DS967" s="25"/>
      <c r="DT967" s="25"/>
      <c r="DU967" s="25"/>
      <c r="DV967" s="25"/>
      <c r="DW967" s="25"/>
      <c r="DX967" s="25"/>
      <c r="DY967" s="25"/>
      <c r="DZ967" s="25"/>
      <c r="EA967" s="25"/>
      <c r="EB967" s="25"/>
      <c r="EC967" s="25"/>
      <c r="ED967" s="25"/>
      <c r="EE967" s="25"/>
      <c r="EF967" s="25"/>
      <c r="EG967" s="25"/>
      <c r="EH967" s="25"/>
      <c r="EI967" s="25"/>
      <c r="EJ967" s="25"/>
      <c r="EK967" s="25"/>
      <c r="EL967" s="25"/>
      <c r="EM967" s="25"/>
      <c r="EN967" s="25"/>
      <c r="EO967" s="25"/>
      <c r="EP967" s="25"/>
      <c r="EQ967" s="25"/>
      <c r="ER967" s="25"/>
      <c r="ES967" s="25"/>
      <c r="ET967" s="25"/>
      <c r="EU967" s="25"/>
      <c r="EV967" s="25"/>
      <c r="EW967" s="25"/>
      <c r="EX967" s="25"/>
      <c r="EY967" s="25"/>
      <c r="EZ967" s="25"/>
      <c r="FA967" s="25"/>
      <c r="FB967" s="25"/>
      <c r="FC967" s="25"/>
      <c r="FD967" s="25"/>
      <c r="FE967" s="25"/>
      <c r="FF967" s="25"/>
      <c r="FG967" s="25"/>
      <c r="FH967" s="25"/>
      <c r="FI967" s="25"/>
      <c r="FJ967" s="25"/>
      <c r="FK967" s="25"/>
    </row>
    <row r="968" spans="1:167" ht="12.75" customHeight="1" x14ac:dyDescent="0.15">
      <c r="A968" s="25"/>
      <c r="B968" s="25"/>
      <c r="C968" s="25"/>
      <c r="D968" s="25"/>
      <c r="E968" s="25"/>
      <c r="F968" s="56"/>
      <c r="G968" s="56"/>
      <c r="H968" s="56"/>
      <c r="I968" s="56"/>
      <c r="J968" s="6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  <c r="CI968" s="25"/>
      <c r="CJ968" s="25"/>
      <c r="CK968" s="25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  <c r="DH968" s="25"/>
      <c r="DI968" s="25"/>
      <c r="DJ968" s="25"/>
      <c r="DK968" s="25"/>
      <c r="DL968" s="25"/>
      <c r="DM968" s="25"/>
      <c r="DN968" s="25"/>
      <c r="DO968" s="25"/>
      <c r="DP968" s="25"/>
      <c r="DQ968" s="25"/>
      <c r="DR968" s="25"/>
      <c r="DS968" s="25"/>
      <c r="DT968" s="25"/>
      <c r="DU968" s="25"/>
      <c r="DV968" s="25"/>
      <c r="DW968" s="25"/>
      <c r="DX968" s="25"/>
      <c r="DY968" s="25"/>
      <c r="DZ968" s="25"/>
      <c r="EA968" s="25"/>
      <c r="EB968" s="25"/>
      <c r="EC968" s="25"/>
      <c r="ED968" s="25"/>
      <c r="EE968" s="25"/>
      <c r="EF968" s="25"/>
      <c r="EG968" s="25"/>
      <c r="EH968" s="25"/>
      <c r="EI968" s="25"/>
      <c r="EJ968" s="25"/>
      <c r="EK968" s="25"/>
      <c r="EL968" s="25"/>
      <c r="EM968" s="25"/>
      <c r="EN968" s="25"/>
      <c r="EO968" s="25"/>
      <c r="EP968" s="25"/>
      <c r="EQ968" s="25"/>
      <c r="ER968" s="25"/>
      <c r="ES968" s="25"/>
      <c r="ET968" s="25"/>
      <c r="EU968" s="25"/>
      <c r="EV968" s="25"/>
      <c r="EW968" s="25"/>
      <c r="EX968" s="25"/>
      <c r="EY968" s="25"/>
      <c r="EZ968" s="25"/>
      <c r="FA968" s="25"/>
      <c r="FB968" s="25"/>
      <c r="FC968" s="25"/>
      <c r="FD968" s="25"/>
      <c r="FE968" s="25"/>
      <c r="FF968" s="25"/>
      <c r="FG968" s="25"/>
      <c r="FH968" s="25"/>
      <c r="FI968" s="25"/>
      <c r="FJ968" s="25"/>
      <c r="FK968" s="25"/>
    </row>
    <row r="969" spans="1:167" ht="12.75" customHeight="1" x14ac:dyDescent="0.15">
      <c r="A969" s="25"/>
      <c r="B969" s="25"/>
      <c r="C969" s="25"/>
      <c r="D969" s="25"/>
      <c r="E969" s="25"/>
      <c r="F969" s="56"/>
      <c r="G969" s="56"/>
      <c r="H969" s="56"/>
      <c r="I969" s="56"/>
      <c r="J969" s="6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  <c r="DR969" s="25"/>
      <c r="DS969" s="25"/>
      <c r="DT969" s="25"/>
      <c r="DU969" s="25"/>
      <c r="DV969" s="25"/>
      <c r="DW969" s="25"/>
      <c r="DX969" s="25"/>
      <c r="DY969" s="25"/>
      <c r="DZ969" s="25"/>
      <c r="EA969" s="25"/>
      <c r="EB969" s="25"/>
      <c r="EC969" s="25"/>
      <c r="ED969" s="25"/>
      <c r="EE969" s="25"/>
      <c r="EF969" s="25"/>
      <c r="EG969" s="25"/>
      <c r="EH969" s="25"/>
      <c r="EI969" s="25"/>
      <c r="EJ969" s="25"/>
      <c r="EK969" s="25"/>
      <c r="EL969" s="25"/>
      <c r="EM969" s="25"/>
      <c r="EN969" s="25"/>
      <c r="EO969" s="25"/>
      <c r="EP969" s="25"/>
      <c r="EQ969" s="25"/>
      <c r="ER969" s="25"/>
      <c r="ES969" s="25"/>
      <c r="ET969" s="25"/>
      <c r="EU969" s="25"/>
      <c r="EV969" s="25"/>
      <c r="EW969" s="25"/>
      <c r="EX969" s="25"/>
      <c r="EY969" s="25"/>
      <c r="EZ969" s="25"/>
      <c r="FA969" s="25"/>
      <c r="FB969" s="25"/>
      <c r="FC969" s="25"/>
      <c r="FD969" s="25"/>
      <c r="FE969" s="25"/>
      <c r="FF969" s="25"/>
      <c r="FG969" s="25"/>
      <c r="FH969" s="25"/>
      <c r="FI969" s="25"/>
      <c r="FJ969" s="25"/>
      <c r="FK969" s="25"/>
    </row>
    <row r="970" spans="1:167" ht="12.75" customHeight="1" x14ac:dyDescent="0.15">
      <c r="A970" s="25"/>
      <c r="B970" s="25"/>
      <c r="C970" s="25"/>
      <c r="D970" s="25"/>
      <c r="E970" s="25"/>
      <c r="F970" s="56"/>
      <c r="G970" s="56"/>
      <c r="H970" s="56"/>
      <c r="I970" s="56"/>
      <c r="J970" s="6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  <c r="CI970" s="25"/>
      <c r="CJ970" s="25"/>
      <c r="CK970" s="25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  <c r="DH970" s="25"/>
      <c r="DI970" s="25"/>
      <c r="DJ970" s="25"/>
      <c r="DK970" s="25"/>
      <c r="DL970" s="25"/>
      <c r="DM970" s="25"/>
      <c r="DN970" s="25"/>
      <c r="DO970" s="25"/>
      <c r="DP970" s="25"/>
      <c r="DQ970" s="25"/>
      <c r="DR970" s="25"/>
      <c r="DS970" s="25"/>
      <c r="DT970" s="25"/>
      <c r="DU970" s="25"/>
      <c r="DV970" s="25"/>
      <c r="DW970" s="25"/>
      <c r="DX970" s="25"/>
      <c r="DY970" s="25"/>
      <c r="DZ970" s="25"/>
      <c r="EA970" s="25"/>
      <c r="EB970" s="25"/>
      <c r="EC970" s="25"/>
      <c r="ED970" s="25"/>
      <c r="EE970" s="25"/>
      <c r="EF970" s="25"/>
      <c r="EG970" s="25"/>
      <c r="EH970" s="25"/>
      <c r="EI970" s="25"/>
      <c r="EJ970" s="25"/>
      <c r="EK970" s="25"/>
      <c r="EL970" s="25"/>
      <c r="EM970" s="25"/>
      <c r="EN970" s="25"/>
      <c r="EO970" s="25"/>
      <c r="EP970" s="25"/>
      <c r="EQ970" s="25"/>
      <c r="ER970" s="25"/>
      <c r="ES970" s="25"/>
      <c r="ET970" s="25"/>
      <c r="EU970" s="25"/>
      <c r="EV970" s="25"/>
      <c r="EW970" s="25"/>
      <c r="EX970" s="25"/>
      <c r="EY970" s="25"/>
      <c r="EZ970" s="25"/>
      <c r="FA970" s="25"/>
      <c r="FB970" s="25"/>
      <c r="FC970" s="25"/>
      <c r="FD970" s="25"/>
      <c r="FE970" s="25"/>
      <c r="FF970" s="25"/>
      <c r="FG970" s="25"/>
      <c r="FH970" s="25"/>
      <c r="FI970" s="25"/>
      <c r="FJ970" s="25"/>
      <c r="FK970" s="25"/>
    </row>
    <row r="971" spans="1:167" ht="12.75" customHeight="1" x14ac:dyDescent="0.15">
      <c r="A971" s="25"/>
      <c r="B971" s="25"/>
      <c r="C971" s="25"/>
      <c r="D971" s="25"/>
      <c r="E971" s="25"/>
      <c r="F971" s="56"/>
      <c r="G971" s="56"/>
      <c r="H971" s="56"/>
      <c r="I971" s="56"/>
      <c r="J971" s="6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  <c r="CG971" s="25"/>
      <c r="CH971" s="25"/>
      <c r="CI971" s="25"/>
      <c r="CJ971" s="25"/>
      <c r="CK971" s="25"/>
      <c r="CL971" s="25"/>
      <c r="CM971" s="25"/>
      <c r="CN971" s="25"/>
      <c r="CO971" s="25"/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5"/>
      <c r="DA971" s="25"/>
      <c r="DB971" s="25"/>
      <c r="DC971" s="25"/>
      <c r="DD971" s="25"/>
      <c r="DE971" s="25"/>
      <c r="DF971" s="25"/>
      <c r="DG971" s="25"/>
      <c r="DH971" s="25"/>
      <c r="DI971" s="25"/>
      <c r="DJ971" s="25"/>
      <c r="DK971" s="25"/>
      <c r="DL971" s="25"/>
      <c r="DM971" s="25"/>
      <c r="DN971" s="25"/>
      <c r="DO971" s="25"/>
      <c r="DP971" s="25"/>
      <c r="DQ971" s="25"/>
      <c r="DR971" s="25"/>
      <c r="DS971" s="25"/>
      <c r="DT971" s="25"/>
      <c r="DU971" s="25"/>
      <c r="DV971" s="25"/>
      <c r="DW971" s="25"/>
      <c r="DX971" s="25"/>
      <c r="DY971" s="25"/>
      <c r="DZ971" s="25"/>
      <c r="EA971" s="25"/>
      <c r="EB971" s="25"/>
      <c r="EC971" s="25"/>
      <c r="ED971" s="25"/>
      <c r="EE971" s="25"/>
      <c r="EF971" s="25"/>
      <c r="EG971" s="25"/>
      <c r="EH971" s="25"/>
      <c r="EI971" s="25"/>
      <c r="EJ971" s="25"/>
      <c r="EK971" s="25"/>
      <c r="EL971" s="25"/>
      <c r="EM971" s="25"/>
      <c r="EN971" s="25"/>
      <c r="EO971" s="25"/>
      <c r="EP971" s="25"/>
      <c r="EQ971" s="25"/>
      <c r="ER971" s="25"/>
      <c r="ES971" s="25"/>
      <c r="ET971" s="25"/>
      <c r="EU971" s="25"/>
      <c r="EV971" s="25"/>
      <c r="EW971" s="25"/>
      <c r="EX971" s="25"/>
      <c r="EY971" s="25"/>
      <c r="EZ971" s="25"/>
      <c r="FA971" s="25"/>
      <c r="FB971" s="25"/>
      <c r="FC971" s="25"/>
      <c r="FD971" s="25"/>
      <c r="FE971" s="25"/>
      <c r="FF971" s="25"/>
      <c r="FG971" s="25"/>
      <c r="FH971" s="25"/>
      <c r="FI971" s="25"/>
      <c r="FJ971" s="25"/>
      <c r="FK971" s="25"/>
    </row>
    <row r="972" spans="1:167" ht="12.75" customHeight="1" x14ac:dyDescent="0.15">
      <c r="A972" s="25"/>
      <c r="B972" s="25"/>
      <c r="C972" s="25"/>
      <c r="D972" s="25"/>
      <c r="E972" s="25"/>
      <c r="F972" s="56"/>
      <c r="G972" s="56"/>
      <c r="H972" s="56"/>
      <c r="I972" s="56"/>
      <c r="J972" s="6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  <c r="DV972" s="25"/>
      <c r="DW972" s="25"/>
      <c r="DX972" s="25"/>
      <c r="DY972" s="25"/>
      <c r="DZ972" s="25"/>
      <c r="EA972" s="25"/>
      <c r="EB972" s="25"/>
      <c r="EC972" s="25"/>
      <c r="ED972" s="25"/>
      <c r="EE972" s="25"/>
      <c r="EF972" s="25"/>
      <c r="EG972" s="25"/>
      <c r="EH972" s="25"/>
      <c r="EI972" s="25"/>
      <c r="EJ972" s="25"/>
      <c r="EK972" s="25"/>
      <c r="EL972" s="25"/>
      <c r="EM972" s="25"/>
      <c r="EN972" s="25"/>
      <c r="EO972" s="25"/>
      <c r="EP972" s="25"/>
      <c r="EQ972" s="25"/>
      <c r="ER972" s="25"/>
      <c r="ES972" s="25"/>
      <c r="ET972" s="25"/>
      <c r="EU972" s="25"/>
      <c r="EV972" s="25"/>
      <c r="EW972" s="25"/>
      <c r="EX972" s="25"/>
      <c r="EY972" s="25"/>
      <c r="EZ972" s="25"/>
      <c r="FA972" s="25"/>
      <c r="FB972" s="25"/>
      <c r="FC972" s="25"/>
      <c r="FD972" s="25"/>
      <c r="FE972" s="25"/>
      <c r="FF972" s="25"/>
      <c r="FG972" s="25"/>
      <c r="FH972" s="25"/>
      <c r="FI972" s="25"/>
      <c r="FJ972" s="25"/>
      <c r="FK972" s="25"/>
    </row>
    <row r="973" spans="1:167" ht="12.75" customHeight="1" x14ac:dyDescent="0.15">
      <c r="A973" s="25"/>
      <c r="B973" s="25"/>
      <c r="C973" s="25"/>
      <c r="D973" s="25"/>
      <c r="E973" s="25"/>
      <c r="F973" s="56"/>
      <c r="G973" s="56"/>
      <c r="H973" s="56"/>
      <c r="I973" s="56"/>
      <c r="J973" s="6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  <c r="CI973" s="25"/>
      <c r="CJ973" s="25"/>
      <c r="CK973" s="25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  <c r="DH973" s="25"/>
      <c r="DI973" s="25"/>
      <c r="DJ973" s="25"/>
      <c r="DK973" s="25"/>
      <c r="DL973" s="25"/>
      <c r="DM973" s="25"/>
      <c r="DN973" s="25"/>
      <c r="DO973" s="25"/>
      <c r="DP973" s="25"/>
      <c r="DQ973" s="25"/>
      <c r="DR973" s="25"/>
      <c r="DS973" s="25"/>
      <c r="DT973" s="25"/>
      <c r="DU973" s="25"/>
      <c r="DV973" s="25"/>
      <c r="DW973" s="25"/>
      <c r="DX973" s="25"/>
      <c r="DY973" s="25"/>
      <c r="DZ973" s="25"/>
      <c r="EA973" s="25"/>
      <c r="EB973" s="25"/>
      <c r="EC973" s="25"/>
      <c r="ED973" s="25"/>
      <c r="EE973" s="25"/>
      <c r="EF973" s="25"/>
      <c r="EG973" s="25"/>
      <c r="EH973" s="25"/>
      <c r="EI973" s="25"/>
      <c r="EJ973" s="25"/>
      <c r="EK973" s="25"/>
      <c r="EL973" s="25"/>
      <c r="EM973" s="25"/>
      <c r="EN973" s="25"/>
      <c r="EO973" s="25"/>
      <c r="EP973" s="25"/>
      <c r="EQ973" s="25"/>
      <c r="ER973" s="25"/>
      <c r="ES973" s="25"/>
      <c r="ET973" s="25"/>
      <c r="EU973" s="25"/>
      <c r="EV973" s="25"/>
      <c r="EW973" s="25"/>
      <c r="EX973" s="25"/>
      <c r="EY973" s="25"/>
      <c r="EZ973" s="25"/>
      <c r="FA973" s="25"/>
      <c r="FB973" s="25"/>
      <c r="FC973" s="25"/>
      <c r="FD973" s="25"/>
      <c r="FE973" s="25"/>
      <c r="FF973" s="25"/>
      <c r="FG973" s="25"/>
      <c r="FH973" s="25"/>
      <c r="FI973" s="25"/>
      <c r="FJ973" s="25"/>
      <c r="FK973" s="25"/>
    </row>
    <row r="974" spans="1:167" ht="12.75" customHeight="1" x14ac:dyDescent="0.15">
      <c r="A974" s="25"/>
      <c r="B974" s="25"/>
      <c r="C974" s="25"/>
      <c r="D974" s="25"/>
      <c r="E974" s="25"/>
      <c r="F974" s="56"/>
      <c r="G974" s="56"/>
      <c r="H974" s="56"/>
      <c r="I974" s="56"/>
      <c r="J974" s="6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  <c r="CI974" s="25"/>
      <c r="CJ974" s="25"/>
      <c r="CK974" s="25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  <c r="DH974" s="25"/>
      <c r="DI974" s="25"/>
      <c r="DJ974" s="25"/>
      <c r="DK974" s="25"/>
      <c r="DL974" s="25"/>
      <c r="DM974" s="25"/>
      <c r="DN974" s="25"/>
      <c r="DO974" s="25"/>
      <c r="DP974" s="25"/>
      <c r="DQ974" s="25"/>
      <c r="DR974" s="25"/>
      <c r="DS974" s="25"/>
      <c r="DT974" s="25"/>
      <c r="DU974" s="25"/>
      <c r="DV974" s="25"/>
      <c r="DW974" s="25"/>
      <c r="DX974" s="25"/>
      <c r="DY974" s="25"/>
      <c r="DZ974" s="25"/>
      <c r="EA974" s="25"/>
      <c r="EB974" s="25"/>
      <c r="EC974" s="25"/>
      <c r="ED974" s="25"/>
      <c r="EE974" s="25"/>
      <c r="EF974" s="25"/>
      <c r="EG974" s="25"/>
      <c r="EH974" s="25"/>
      <c r="EI974" s="25"/>
      <c r="EJ974" s="25"/>
      <c r="EK974" s="25"/>
      <c r="EL974" s="25"/>
      <c r="EM974" s="25"/>
      <c r="EN974" s="25"/>
      <c r="EO974" s="25"/>
      <c r="EP974" s="25"/>
      <c r="EQ974" s="25"/>
      <c r="ER974" s="25"/>
      <c r="ES974" s="25"/>
      <c r="ET974" s="25"/>
      <c r="EU974" s="25"/>
      <c r="EV974" s="25"/>
      <c r="EW974" s="25"/>
      <c r="EX974" s="25"/>
      <c r="EY974" s="25"/>
      <c r="EZ974" s="25"/>
      <c r="FA974" s="25"/>
      <c r="FB974" s="25"/>
      <c r="FC974" s="25"/>
      <c r="FD974" s="25"/>
      <c r="FE974" s="25"/>
      <c r="FF974" s="25"/>
      <c r="FG974" s="25"/>
      <c r="FH974" s="25"/>
      <c r="FI974" s="25"/>
      <c r="FJ974" s="25"/>
      <c r="FK974" s="25"/>
    </row>
    <row r="975" spans="1:167" ht="12.75" customHeight="1" x14ac:dyDescent="0.15">
      <c r="A975" s="25"/>
      <c r="B975" s="25"/>
      <c r="C975" s="25"/>
      <c r="D975" s="25"/>
      <c r="E975" s="25"/>
      <c r="F975" s="56"/>
      <c r="G975" s="56"/>
      <c r="H975" s="56"/>
      <c r="I975" s="56"/>
      <c r="J975" s="6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  <c r="CG975" s="25"/>
      <c r="CH975" s="25"/>
      <c r="CI975" s="25"/>
      <c r="CJ975" s="25"/>
      <c r="CK975" s="25"/>
      <c r="CL975" s="25"/>
      <c r="CM975" s="25"/>
      <c r="CN975" s="25"/>
      <c r="CO975" s="25"/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5"/>
      <c r="DA975" s="25"/>
      <c r="DB975" s="25"/>
      <c r="DC975" s="25"/>
      <c r="DD975" s="25"/>
      <c r="DE975" s="25"/>
      <c r="DF975" s="25"/>
      <c r="DG975" s="25"/>
      <c r="DH975" s="25"/>
      <c r="DI975" s="25"/>
      <c r="DJ975" s="25"/>
      <c r="DK975" s="25"/>
      <c r="DL975" s="25"/>
      <c r="DM975" s="25"/>
      <c r="DN975" s="25"/>
      <c r="DO975" s="25"/>
      <c r="DP975" s="25"/>
      <c r="DQ975" s="25"/>
      <c r="DR975" s="25"/>
      <c r="DS975" s="25"/>
      <c r="DT975" s="25"/>
      <c r="DU975" s="25"/>
      <c r="DV975" s="25"/>
      <c r="DW975" s="25"/>
      <c r="DX975" s="25"/>
      <c r="DY975" s="25"/>
      <c r="DZ975" s="25"/>
      <c r="EA975" s="25"/>
      <c r="EB975" s="25"/>
      <c r="EC975" s="25"/>
      <c r="ED975" s="25"/>
      <c r="EE975" s="25"/>
      <c r="EF975" s="25"/>
      <c r="EG975" s="25"/>
      <c r="EH975" s="25"/>
      <c r="EI975" s="25"/>
      <c r="EJ975" s="25"/>
      <c r="EK975" s="25"/>
      <c r="EL975" s="25"/>
      <c r="EM975" s="25"/>
      <c r="EN975" s="25"/>
      <c r="EO975" s="25"/>
      <c r="EP975" s="25"/>
      <c r="EQ975" s="25"/>
      <c r="ER975" s="25"/>
      <c r="ES975" s="25"/>
      <c r="ET975" s="25"/>
      <c r="EU975" s="25"/>
      <c r="EV975" s="25"/>
      <c r="EW975" s="25"/>
      <c r="EX975" s="25"/>
      <c r="EY975" s="25"/>
      <c r="EZ975" s="25"/>
      <c r="FA975" s="25"/>
      <c r="FB975" s="25"/>
      <c r="FC975" s="25"/>
      <c r="FD975" s="25"/>
      <c r="FE975" s="25"/>
      <c r="FF975" s="25"/>
      <c r="FG975" s="25"/>
      <c r="FH975" s="25"/>
      <c r="FI975" s="25"/>
      <c r="FJ975" s="25"/>
      <c r="FK975" s="25"/>
    </row>
    <row r="976" spans="1:167" ht="12.75" customHeight="1" x14ac:dyDescent="0.15">
      <c r="A976" s="25"/>
      <c r="B976" s="25"/>
      <c r="C976" s="25"/>
      <c r="D976" s="25"/>
      <c r="E976" s="25"/>
      <c r="F976" s="56"/>
      <c r="G976" s="56"/>
      <c r="H976" s="56"/>
      <c r="I976" s="56"/>
      <c r="J976" s="6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  <c r="DV976" s="25"/>
      <c r="DW976" s="25"/>
      <c r="DX976" s="25"/>
      <c r="DY976" s="25"/>
      <c r="DZ976" s="25"/>
      <c r="EA976" s="25"/>
      <c r="EB976" s="25"/>
      <c r="EC976" s="25"/>
      <c r="ED976" s="25"/>
      <c r="EE976" s="25"/>
      <c r="EF976" s="25"/>
      <c r="EG976" s="25"/>
      <c r="EH976" s="25"/>
      <c r="EI976" s="25"/>
      <c r="EJ976" s="25"/>
      <c r="EK976" s="25"/>
      <c r="EL976" s="25"/>
      <c r="EM976" s="25"/>
      <c r="EN976" s="25"/>
      <c r="EO976" s="25"/>
      <c r="EP976" s="25"/>
      <c r="EQ976" s="25"/>
      <c r="ER976" s="25"/>
      <c r="ES976" s="25"/>
      <c r="ET976" s="25"/>
      <c r="EU976" s="25"/>
      <c r="EV976" s="25"/>
      <c r="EW976" s="25"/>
      <c r="EX976" s="25"/>
      <c r="EY976" s="25"/>
      <c r="EZ976" s="25"/>
      <c r="FA976" s="25"/>
      <c r="FB976" s="25"/>
      <c r="FC976" s="25"/>
      <c r="FD976" s="25"/>
      <c r="FE976" s="25"/>
      <c r="FF976" s="25"/>
      <c r="FG976" s="25"/>
      <c r="FH976" s="25"/>
      <c r="FI976" s="25"/>
      <c r="FJ976" s="25"/>
      <c r="FK976" s="25"/>
    </row>
    <row r="977" spans="1:167" ht="12.75" customHeight="1" x14ac:dyDescent="0.15">
      <c r="A977" s="25"/>
      <c r="B977" s="25"/>
      <c r="C977" s="25"/>
      <c r="D977" s="25"/>
      <c r="E977" s="25"/>
      <c r="F977" s="56"/>
      <c r="G977" s="56"/>
      <c r="H977" s="56"/>
      <c r="I977" s="56"/>
      <c r="J977" s="6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  <c r="CI977" s="25"/>
      <c r="CJ977" s="25"/>
      <c r="CK977" s="25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  <c r="DH977" s="25"/>
      <c r="DI977" s="25"/>
      <c r="DJ977" s="25"/>
      <c r="DK977" s="25"/>
      <c r="DL977" s="25"/>
      <c r="DM977" s="25"/>
      <c r="DN977" s="25"/>
      <c r="DO977" s="25"/>
      <c r="DP977" s="25"/>
      <c r="DQ977" s="25"/>
      <c r="DR977" s="25"/>
      <c r="DS977" s="25"/>
      <c r="DT977" s="25"/>
      <c r="DU977" s="25"/>
      <c r="DV977" s="25"/>
      <c r="DW977" s="25"/>
      <c r="DX977" s="25"/>
      <c r="DY977" s="25"/>
      <c r="DZ977" s="25"/>
      <c r="EA977" s="25"/>
      <c r="EB977" s="25"/>
      <c r="EC977" s="25"/>
      <c r="ED977" s="25"/>
      <c r="EE977" s="25"/>
      <c r="EF977" s="25"/>
      <c r="EG977" s="25"/>
      <c r="EH977" s="25"/>
      <c r="EI977" s="25"/>
      <c r="EJ977" s="25"/>
      <c r="EK977" s="25"/>
      <c r="EL977" s="25"/>
      <c r="EM977" s="25"/>
      <c r="EN977" s="25"/>
      <c r="EO977" s="25"/>
      <c r="EP977" s="25"/>
      <c r="EQ977" s="25"/>
      <c r="ER977" s="25"/>
      <c r="ES977" s="25"/>
      <c r="ET977" s="25"/>
      <c r="EU977" s="25"/>
      <c r="EV977" s="25"/>
      <c r="EW977" s="25"/>
      <c r="EX977" s="25"/>
      <c r="EY977" s="25"/>
      <c r="EZ977" s="25"/>
      <c r="FA977" s="25"/>
      <c r="FB977" s="25"/>
      <c r="FC977" s="25"/>
      <c r="FD977" s="25"/>
      <c r="FE977" s="25"/>
      <c r="FF977" s="25"/>
      <c r="FG977" s="25"/>
      <c r="FH977" s="25"/>
      <c r="FI977" s="25"/>
      <c r="FJ977" s="25"/>
      <c r="FK977" s="25"/>
    </row>
    <row r="978" spans="1:167" ht="12.75" customHeight="1" x14ac:dyDescent="0.15">
      <c r="A978" s="25"/>
      <c r="B978" s="25"/>
      <c r="C978" s="25"/>
      <c r="D978" s="25"/>
      <c r="E978" s="25"/>
      <c r="F978" s="56"/>
      <c r="G978" s="56"/>
      <c r="H978" s="56"/>
      <c r="I978" s="56"/>
      <c r="J978" s="6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</row>
    <row r="979" spans="1:167" ht="12.75" customHeight="1" x14ac:dyDescent="0.15">
      <c r="A979" s="25"/>
      <c r="B979" s="25"/>
      <c r="C979" s="25"/>
      <c r="D979" s="25"/>
      <c r="E979" s="25"/>
      <c r="F979" s="56"/>
      <c r="G979" s="56"/>
      <c r="H979" s="56"/>
      <c r="I979" s="56"/>
      <c r="J979" s="6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  <c r="CI979" s="25"/>
      <c r="CJ979" s="25"/>
      <c r="CK979" s="25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  <c r="DH979" s="25"/>
      <c r="DI979" s="25"/>
      <c r="DJ979" s="25"/>
      <c r="DK979" s="25"/>
      <c r="DL979" s="25"/>
      <c r="DM979" s="25"/>
      <c r="DN979" s="25"/>
      <c r="DO979" s="25"/>
      <c r="DP979" s="25"/>
      <c r="DQ979" s="25"/>
      <c r="DR979" s="25"/>
      <c r="DS979" s="25"/>
      <c r="DT979" s="25"/>
      <c r="DU979" s="25"/>
      <c r="DV979" s="25"/>
      <c r="DW979" s="25"/>
      <c r="DX979" s="25"/>
      <c r="DY979" s="25"/>
      <c r="DZ979" s="25"/>
      <c r="EA979" s="25"/>
      <c r="EB979" s="25"/>
      <c r="EC979" s="25"/>
      <c r="ED979" s="25"/>
      <c r="EE979" s="25"/>
      <c r="EF979" s="25"/>
      <c r="EG979" s="25"/>
      <c r="EH979" s="25"/>
      <c r="EI979" s="25"/>
      <c r="EJ979" s="25"/>
      <c r="EK979" s="25"/>
      <c r="EL979" s="25"/>
      <c r="EM979" s="25"/>
      <c r="EN979" s="25"/>
      <c r="EO979" s="25"/>
      <c r="EP979" s="25"/>
      <c r="EQ979" s="25"/>
      <c r="ER979" s="25"/>
      <c r="ES979" s="25"/>
      <c r="ET979" s="25"/>
      <c r="EU979" s="25"/>
      <c r="EV979" s="25"/>
      <c r="EW979" s="25"/>
      <c r="EX979" s="25"/>
      <c r="EY979" s="25"/>
      <c r="EZ979" s="25"/>
      <c r="FA979" s="25"/>
      <c r="FB979" s="25"/>
      <c r="FC979" s="25"/>
      <c r="FD979" s="25"/>
      <c r="FE979" s="25"/>
      <c r="FF979" s="25"/>
      <c r="FG979" s="25"/>
      <c r="FH979" s="25"/>
      <c r="FI979" s="25"/>
      <c r="FJ979" s="25"/>
      <c r="FK979" s="25"/>
    </row>
    <row r="980" spans="1:167" ht="12.75" customHeight="1" x14ac:dyDescent="0.15">
      <c r="A980" s="25"/>
      <c r="B980" s="25"/>
      <c r="C980" s="25"/>
      <c r="D980" s="25"/>
      <c r="E980" s="25"/>
      <c r="F980" s="56"/>
      <c r="G980" s="56"/>
      <c r="H980" s="56"/>
      <c r="I980" s="56"/>
      <c r="J980" s="6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  <c r="DR980" s="25"/>
      <c r="DS980" s="25"/>
      <c r="DT980" s="25"/>
      <c r="DU980" s="25"/>
      <c r="DV980" s="25"/>
      <c r="DW980" s="25"/>
      <c r="DX980" s="25"/>
      <c r="DY980" s="25"/>
      <c r="DZ980" s="25"/>
      <c r="EA980" s="25"/>
      <c r="EB980" s="25"/>
      <c r="EC980" s="25"/>
      <c r="ED980" s="25"/>
      <c r="EE980" s="25"/>
      <c r="EF980" s="25"/>
      <c r="EG980" s="25"/>
      <c r="EH980" s="25"/>
      <c r="EI980" s="25"/>
      <c r="EJ980" s="25"/>
      <c r="EK980" s="25"/>
      <c r="EL980" s="25"/>
      <c r="EM980" s="25"/>
      <c r="EN980" s="25"/>
      <c r="EO980" s="25"/>
      <c r="EP980" s="25"/>
      <c r="EQ980" s="25"/>
      <c r="ER980" s="25"/>
      <c r="ES980" s="25"/>
      <c r="ET980" s="25"/>
      <c r="EU980" s="25"/>
      <c r="EV980" s="25"/>
      <c r="EW980" s="25"/>
      <c r="EX980" s="25"/>
      <c r="EY980" s="25"/>
      <c r="EZ980" s="25"/>
      <c r="FA980" s="25"/>
      <c r="FB980" s="25"/>
      <c r="FC980" s="25"/>
      <c r="FD980" s="25"/>
      <c r="FE980" s="25"/>
      <c r="FF980" s="25"/>
      <c r="FG980" s="25"/>
      <c r="FH980" s="25"/>
      <c r="FI980" s="25"/>
      <c r="FJ980" s="25"/>
      <c r="FK980" s="25"/>
    </row>
    <row r="981" spans="1:167" ht="12.75" customHeight="1" x14ac:dyDescent="0.15">
      <c r="A981" s="25"/>
      <c r="B981" s="25"/>
      <c r="C981" s="25"/>
      <c r="D981" s="25"/>
      <c r="E981" s="25"/>
      <c r="F981" s="56"/>
      <c r="G981" s="56"/>
      <c r="H981" s="56"/>
      <c r="I981" s="56"/>
      <c r="J981" s="6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  <c r="CG981" s="25"/>
      <c r="CH981" s="25"/>
      <c r="CI981" s="25"/>
      <c r="CJ981" s="25"/>
      <c r="CK981" s="25"/>
      <c r="CL981" s="25"/>
      <c r="CM981" s="25"/>
      <c r="CN981" s="25"/>
      <c r="CO981" s="25"/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5"/>
      <c r="DA981" s="25"/>
      <c r="DB981" s="25"/>
      <c r="DC981" s="25"/>
      <c r="DD981" s="25"/>
      <c r="DE981" s="25"/>
      <c r="DF981" s="25"/>
      <c r="DG981" s="25"/>
      <c r="DH981" s="25"/>
      <c r="DI981" s="25"/>
      <c r="DJ981" s="25"/>
      <c r="DK981" s="25"/>
      <c r="DL981" s="25"/>
      <c r="DM981" s="25"/>
      <c r="DN981" s="25"/>
      <c r="DO981" s="25"/>
      <c r="DP981" s="25"/>
      <c r="DQ981" s="25"/>
      <c r="DR981" s="25"/>
      <c r="DS981" s="25"/>
      <c r="DT981" s="25"/>
      <c r="DU981" s="25"/>
      <c r="DV981" s="25"/>
      <c r="DW981" s="25"/>
      <c r="DX981" s="25"/>
      <c r="DY981" s="25"/>
      <c r="DZ981" s="25"/>
      <c r="EA981" s="25"/>
      <c r="EB981" s="25"/>
      <c r="EC981" s="25"/>
      <c r="ED981" s="25"/>
      <c r="EE981" s="25"/>
      <c r="EF981" s="25"/>
      <c r="EG981" s="25"/>
      <c r="EH981" s="25"/>
      <c r="EI981" s="25"/>
      <c r="EJ981" s="25"/>
      <c r="EK981" s="25"/>
      <c r="EL981" s="25"/>
      <c r="EM981" s="25"/>
      <c r="EN981" s="25"/>
      <c r="EO981" s="25"/>
      <c r="EP981" s="25"/>
      <c r="EQ981" s="25"/>
      <c r="ER981" s="25"/>
      <c r="ES981" s="25"/>
      <c r="ET981" s="25"/>
      <c r="EU981" s="25"/>
      <c r="EV981" s="25"/>
      <c r="EW981" s="25"/>
      <c r="EX981" s="25"/>
      <c r="EY981" s="25"/>
      <c r="EZ981" s="25"/>
      <c r="FA981" s="25"/>
      <c r="FB981" s="25"/>
      <c r="FC981" s="25"/>
      <c r="FD981" s="25"/>
      <c r="FE981" s="25"/>
      <c r="FF981" s="25"/>
      <c r="FG981" s="25"/>
      <c r="FH981" s="25"/>
      <c r="FI981" s="25"/>
      <c r="FJ981" s="25"/>
      <c r="FK981" s="25"/>
    </row>
    <row r="982" spans="1:167" ht="12.75" customHeight="1" x14ac:dyDescent="0.15">
      <c r="A982" s="25"/>
      <c r="B982" s="25"/>
      <c r="C982" s="25"/>
      <c r="D982" s="25"/>
      <c r="E982" s="25"/>
      <c r="F982" s="56"/>
      <c r="G982" s="56"/>
      <c r="H982" s="56"/>
      <c r="I982" s="56"/>
      <c r="J982" s="6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  <c r="DV982" s="25"/>
      <c r="DW982" s="25"/>
      <c r="DX982" s="25"/>
      <c r="DY982" s="25"/>
      <c r="DZ982" s="25"/>
      <c r="EA982" s="25"/>
      <c r="EB982" s="25"/>
      <c r="EC982" s="25"/>
      <c r="ED982" s="25"/>
      <c r="EE982" s="2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25"/>
      <c r="ES982" s="25"/>
      <c r="ET982" s="25"/>
      <c r="EU982" s="25"/>
      <c r="EV982" s="25"/>
      <c r="EW982" s="25"/>
      <c r="EX982" s="25"/>
      <c r="EY982" s="25"/>
      <c r="EZ982" s="25"/>
      <c r="FA982" s="25"/>
      <c r="FB982" s="25"/>
      <c r="FC982" s="25"/>
      <c r="FD982" s="25"/>
      <c r="FE982" s="25"/>
      <c r="FF982" s="25"/>
      <c r="FG982" s="25"/>
      <c r="FH982" s="25"/>
      <c r="FI982" s="25"/>
      <c r="FJ982" s="25"/>
      <c r="FK982" s="25"/>
    </row>
    <row r="983" spans="1:167" ht="12.75" customHeight="1" x14ac:dyDescent="0.15">
      <c r="A983" s="25"/>
      <c r="B983" s="25"/>
      <c r="C983" s="25"/>
      <c r="D983" s="25"/>
      <c r="E983" s="25"/>
      <c r="F983" s="56"/>
      <c r="G983" s="56"/>
      <c r="H983" s="56"/>
      <c r="I983" s="56"/>
      <c r="J983" s="6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  <c r="CG983" s="25"/>
      <c r="CH983" s="25"/>
      <c r="CI983" s="25"/>
      <c r="CJ983" s="25"/>
      <c r="CK983" s="25"/>
      <c r="CL983" s="25"/>
      <c r="CM983" s="25"/>
      <c r="CN983" s="25"/>
      <c r="CO983" s="25"/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5"/>
      <c r="DA983" s="25"/>
      <c r="DB983" s="25"/>
      <c r="DC983" s="25"/>
      <c r="DD983" s="25"/>
      <c r="DE983" s="25"/>
      <c r="DF983" s="25"/>
      <c r="DG983" s="25"/>
      <c r="DH983" s="25"/>
      <c r="DI983" s="25"/>
      <c r="DJ983" s="25"/>
      <c r="DK983" s="25"/>
      <c r="DL983" s="25"/>
      <c r="DM983" s="25"/>
      <c r="DN983" s="25"/>
      <c r="DO983" s="25"/>
      <c r="DP983" s="25"/>
      <c r="DQ983" s="25"/>
      <c r="DR983" s="25"/>
      <c r="DS983" s="25"/>
      <c r="DT983" s="25"/>
      <c r="DU983" s="25"/>
      <c r="DV983" s="25"/>
      <c r="DW983" s="25"/>
      <c r="DX983" s="25"/>
      <c r="DY983" s="25"/>
      <c r="DZ983" s="25"/>
      <c r="EA983" s="25"/>
      <c r="EB983" s="25"/>
      <c r="EC983" s="25"/>
      <c r="ED983" s="25"/>
      <c r="EE983" s="25"/>
      <c r="EF983" s="25"/>
      <c r="EG983" s="25"/>
      <c r="EH983" s="25"/>
      <c r="EI983" s="25"/>
      <c r="EJ983" s="25"/>
      <c r="EK983" s="25"/>
      <c r="EL983" s="25"/>
      <c r="EM983" s="25"/>
      <c r="EN983" s="25"/>
      <c r="EO983" s="25"/>
      <c r="EP983" s="25"/>
      <c r="EQ983" s="25"/>
      <c r="ER983" s="25"/>
      <c r="ES983" s="25"/>
      <c r="ET983" s="25"/>
      <c r="EU983" s="25"/>
      <c r="EV983" s="25"/>
      <c r="EW983" s="25"/>
      <c r="EX983" s="25"/>
      <c r="EY983" s="25"/>
      <c r="EZ983" s="25"/>
      <c r="FA983" s="25"/>
      <c r="FB983" s="25"/>
      <c r="FC983" s="25"/>
      <c r="FD983" s="25"/>
      <c r="FE983" s="25"/>
      <c r="FF983" s="25"/>
      <c r="FG983" s="25"/>
      <c r="FH983" s="25"/>
      <c r="FI983" s="25"/>
      <c r="FJ983" s="25"/>
      <c r="FK983" s="25"/>
    </row>
    <row r="984" spans="1:167" ht="12.75" customHeight="1" x14ac:dyDescent="0.15">
      <c r="A984" s="25"/>
      <c r="B984" s="25"/>
      <c r="C984" s="25"/>
      <c r="D984" s="25"/>
      <c r="E984" s="25"/>
      <c r="F984" s="56"/>
      <c r="G984" s="56"/>
      <c r="H984" s="56"/>
      <c r="I984" s="56"/>
      <c r="J984" s="6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  <c r="DV984" s="25"/>
      <c r="DW984" s="25"/>
      <c r="DX984" s="25"/>
      <c r="DY984" s="25"/>
      <c r="DZ984" s="25"/>
      <c r="EA984" s="25"/>
      <c r="EB984" s="25"/>
      <c r="EC984" s="25"/>
      <c r="ED984" s="25"/>
      <c r="EE984" s="2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25"/>
      <c r="ES984" s="25"/>
      <c r="ET984" s="25"/>
      <c r="EU984" s="25"/>
      <c r="EV984" s="25"/>
      <c r="EW984" s="25"/>
      <c r="EX984" s="25"/>
      <c r="EY984" s="25"/>
      <c r="EZ984" s="25"/>
      <c r="FA984" s="25"/>
      <c r="FB984" s="25"/>
      <c r="FC984" s="25"/>
      <c r="FD984" s="25"/>
      <c r="FE984" s="25"/>
      <c r="FF984" s="25"/>
      <c r="FG984" s="25"/>
      <c r="FH984" s="25"/>
      <c r="FI984" s="25"/>
      <c r="FJ984" s="25"/>
      <c r="FK984" s="25"/>
    </row>
    <row r="985" spans="1:167" ht="12.75" customHeight="1" x14ac:dyDescent="0.15">
      <c r="A985" s="25"/>
      <c r="B985" s="25"/>
      <c r="C985" s="25"/>
      <c r="D985" s="25"/>
      <c r="E985" s="25"/>
      <c r="F985" s="56"/>
      <c r="G985" s="56"/>
      <c r="H985" s="56"/>
      <c r="I985" s="56"/>
      <c r="J985" s="6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  <c r="CI985" s="25"/>
      <c r="CJ985" s="25"/>
      <c r="CK985" s="25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  <c r="DH985" s="25"/>
      <c r="DI985" s="25"/>
      <c r="DJ985" s="25"/>
      <c r="DK985" s="25"/>
      <c r="DL985" s="25"/>
      <c r="DM985" s="25"/>
      <c r="DN985" s="25"/>
      <c r="DO985" s="25"/>
      <c r="DP985" s="25"/>
      <c r="DQ985" s="25"/>
      <c r="DR985" s="25"/>
      <c r="DS985" s="25"/>
      <c r="DT985" s="25"/>
      <c r="DU985" s="25"/>
      <c r="DV985" s="25"/>
      <c r="DW985" s="25"/>
      <c r="DX985" s="25"/>
      <c r="DY985" s="25"/>
      <c r="DZ985" s="25"/>
      <c r="EA985" s="25"/>
      <c r="EB985" s="25"/>
      <c r="EC985" s="25"/>
      <c r="ED985" s="25"/>
      <c r="EE985" s="25"/>
      <c r="EF985" s="25"/>
      <c r="EG985" s="25"/>
      <c r="EH985" s="25"/>
      <c r="EI985" s="25"/>
      <c r="EJ985" s="25"/>
      <c r="EK985" s="25"/>
      <c r="EL985" s="25"/>
      <c r="EM985" s="25"/>
      <c r="EN985" s="25"/>
      <c r="EO985" s="25"/>
      <c r="EP985" s="25"/>
      <c r="EQ985" s="25"/>
      <c r="ER985" s="25"/>
      <c r="ES985" s="25"/>
      <c r="ET985" s="25"/>
      <c r="EU985" s="25"/>
      <c r="EV985" s="25"/>
      <c r="EW985" s="25"/>
      <c r="EX985" s="25"/>
      <c r="EY985" s="25"/>
      <c r="EZ985" s="25"/>
      <c r="FA985" s="25"/>
      <c r="FB985" s="25"/>
      <c r="FC985" s="25"/>
      <c r="FD985" s="25"/>
      <c r="FE985" s="25"/>
      <c r="FF985" s="25"/>
      <c r="FG985" s="25"/>
      <c r="FH985" s="25"/>
      <c r="FI985" s="25"/>
      <c r="FJ985" s="25"/>
      <c r="FK985" s="25"/>
    </row>
    <row r="986" spans="1:167" ht="12.75" customHeight="1" x14ac:dyDescent="0.15">
      <c r="A986" s="25"/>
      <c r="B986" s="25"/>
      <c r="C986" s="25"/>
      <c r="D986" s="25"/>
      <c r="E986" s="25"/>
      <c r="F986" s="56"/>
      <c r="G986" s="56"/>
      <c r="H986" s="56"/>
      <c r="I986" s="56"/>
      <c r="J986" s="6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  <c r="CI986" s="25"/>
      <c r="CJ986" s="25"/>
      <c r="CK986" s="25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  <c r="DH986" s="25"/>
      <c r="DI986" s="25"/>
      <c r="DJ986" s="25"/>
      <c r="DK986" s="25"/>
      <c r="DL986" s="25"/>
      <c r="DM986" s="25"/>
      <c r="DN986" s="25"/>
      <c r="DO986" s="25"/>
      <c r="DP986" s="25"/>
      <c r="DQ986" s="25"/>
      <c r="DR986" s="25"/>
      <c r="DS986" s="25"/>
      <c r="DT986" s="25"/>
      <c r="DU986" s="25"/>
      <c r="DV986" s="25"/>
      <c r="DW986" s="25"/>
      <c r="DX986" s="25"/>
      <c r="DY986" s="25"/>
      <c r="DZ986" s="25"/>
      <c r="EA986" s="25"/>
      <c r="EB986" s="25"/>
      <c r="EC986" s="25"/>
      <c r="ED986" s="25"/>
      <c r="EE986" s="25"/>
      <c r="EF986" s="25"/>
      <c r="EG986" s="25"/>
      <c r="EH986" s="25"/>
      <c r="EI986" s="25"/>
      <c r="EJ986" s="25"/>
      <c r="EK986" s="25"/>
      <c r="EL986" s="25"/>
      <c r="EM986" s="25"/>
      <c r="EN986" s="25"/>
      <c r="EO986" s="25"/>
      <c r="EP986" s="25"/>
      <c r="EQ986" s="25"/>
      <c r="ER986" s="25"/>
      <c r="ES986" s="25"/>
      <c r="ET986" s="25"/>
      <c r="EU986" s="25"/>
      <c r="EV986" s="25"/>
      <c r="EW986" s="25"/>
      <c r="EX986" s="25"/>
      <c r="EY986" s="25"/>
      <c r="EZ986" s="25"/>
      <c r="FA986" s="25"/>
      <c r="FB986" s="25"/>
      <c r="FC986" s="25"/>
      <c r="FD986" s="25"/>
      <c r="FE986" s="25"/>
      <c r="FF986" s="25"/>
      <c r="FG986" s="25"/>
      <c r="FH986" s="25"/>
      <c r="FI986" s="25"/>
      <c r="FJ986" s="25"/>
      <c r="FK986" s="25"/>
    </row>
    <row r="987" spans="1:167" ht="12.75" customHeight="1" x14ac:dyDescent="0.15">
      <c r="A987" s="25"/>
      <c r="B987" s="25"/>
      <c r="C987" s="25"/>
      <c r="D987" s="25"/>
      <c r="E987" s="25"/>
      <c r="F987" s="56"/>
      <c r="G987" s="56"/>
      <c r="H987" s="56"/>
      <c r="I987" s="56"/>
      <c r="J987" s="6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  <c r="CI987" s="25"/>
      <c r="CJ987" s="25"/>
      <c r="CK987" s="25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  <c r="DH987" s="25"/>
      <c r="DI987" s="25"/>
      <c r="DJ987" s="25"/>
      <c r="DK987" s="25"/>
      <c r="DL987" s="25"/>
      <c r="DM987" s="25"/>
      <c r="DN987" s="25"/>
      <c r="DO987" s="25"/>
      <c r="DP987" s="25"/>
      <c r="DQ987" s="25"/>
      <c r="DR987" s="25"/>
      <c r="DS987" s="25"/>
      <c r="DT987" s="25"/>
      <c r="DU987" s="25"/>
      <c r="DV987" s="25"/>
      <c r="DW987" s="25"/>
      <c r="DX987" s="25"/>
      <c r="DY987" s="25"/>
      <c r="DZ987" s="25"/>
      <c r="EA987" s="25"/>
      <c r="EB987" s="25"/>
      <c r="EC987" s="25"/>
      <c r="ED987" s="25"/>
      <c r="EE987" s="25"/>
      <c r="EF987" s="25"/>
      <c r="EG987" s="25"/>
      <c r="EH987" s="25"/>
      <c r="EI987" s="25"/>
      <c r="EJ987" s="25"/>
      <c r="EK987" s="25"/>
      <c r="EL987" s="25"/>
      <c r="EM987" s="25"/>
      <c r="EN987" s="25"/>
      <c r="EO987" s="25"/>
      <c r="EP987" s="25"/>
      <c r="EQ987" s="25"/>
      <c r="ER987" s="25"/>
      <c r="ES987" s="25"/>
      <c r="ET987" s="25"/>
      <c r="EU987" s="25"/>
      <c r="EV987" s="25"/>
      <c r="EW987" s="25"/>
      <c r="EX987" s="25"/>
      <c r="EY987" s="25"/>
      <c r="EZ987" s="25"/>
      <c r="FA987" s="25"/>
      <c r="FB987" s="25"/>
      <c r="FC987" s="25"/>
      <c r="FD987" s="25"/>
      <c r="FE987" s="25"/>
      <c r="FF987" s="25"/>
      <c r="FG987" s="25"/>
      <c r="FH987" s="25"/>
      <c r="FI987" s="25"/>
      <c r="FJ987" s="25"/>
      <c r="FK987" s="25"/>
    </row>
    <row r="988" spans="1:167" ht="12.75" customHeight="1" x14ac:dyDescent="0.15">
      <c r="A988" s="25"/>
      <c r="B988" s="25"/>
      <c r="C988" s="25"/>
      <c r="D988" s="25"/>
      <c r="E988" s="25"/>
      <c r="F988" s="56"/>
      <c r="G988" s="56"/>
      <c r="H988" s="56"/>
      <c r="I988" s="56"/>
      <c r="J988" s="6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  <c r="DV988" s="25"/>
      <c r="DW988" s="25"/>
      <c r="DX988" s="25"/>
      <c r="DY988" s="25"/>
      <c r="DZ988" s="25"/>
      <c r="EA988" s="25"/>
      <c r="EB988" s="25"/>
      <c r="EC988" s="25"/>
      <c r="ED988" s="25"/>
      <c r="EE988" s="2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25"/>
      <c r="ES988" s="25"/>
      <c r="ET988" s="25"/>
      <c r="EU988" s="25"/>
      <c r="EV988" s="25"/>
      <c r="EW988" s="25"/>
      <c r="EX988" s="25"/>
      <c r="EY988" s="25"/>
      <c r="EZ988" s="25"/>
      <c r="FA988" s="25"/>
      <c r="FB988" s="25"/>
      <c r="FC988" s="25"/>
      <c r="FD988" s="25"/>
      <c r="FE988" s="25"/>
      <c r="FF988" s="25"/>
      <c r="FG988" s="25"/>
      <c r="FH988" s="25"/>
      <c r="FI988" s="25"/>
      <c r="FJ988" s="25"/>
      <c r="FK988" s="25"/>
    </row>
    <row r="989" spans="1:167" ht="12.75" customHeight="1" x14ac:dyDescent="0.15">
      <c r="A989" s="25"/>
      <c r="B989" s="25"/>
      <c r="C989" s="25"/>
      <c r="D989" s="25"/>
      <c r="E989" s="25"/>
      <c r="F989" s="56"/>
      <c r="G989" s="56"/>
      <c r="H989" s="56"/>
      <c r="I989" s="56"/>
      <c r="J989" s="6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  <c r="DV989" s="25"/>
      <c r="DW989" s="25"/>
      <c r="DX989" s="25"/>
      <c r="DY989" s="25"/>
      <c r="DZ989" s="25"/>
      <c r="EA989" s="25"/>
      <c r="EB989" s="25"/>
      <c r="EC989" s="25"/>
      <c r="ED989" s="25"/>
      <c r="EE989" s="2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25"/>
      <c r="ES989" s="25"/>
      <c r="ET989" s="25"/>
      <c r="EU989" s="25"/>
      <c r="EV989" s="25"/>
      <c r="EW989" s="25"/>
      <c r="EX989" s="25"/>
      <c r="EY989" s="25"/>
      <c r="EZ989" s="25"/>
      <c r="FA989" s="25"/>
      <c r="FB989" s="25"/>
      <c r="FC989" s="25"/>
      <c r="FD989" s="25"/>
      <c r="FE989" s="25"/>
      <c r="FF989" s="25"/>
      <c r="FG989" s="25"/>
      <c r="FH989" s="25"/>
      <c r="FI989" s="25"/>
      <c r="FJ989" s="25"/>
      <c r="FK989" s="25"/>
    </row>
    <row r="990" spans="1:167" ht="12.75" customHeight="1" x14ac:dyDescent="0.15">
      <c r="A990" s="25"/>
      <c r="B990" s="25"/>
      <c r="C990" s="25"/>
      <c r="D990" s="25"/>
      <c r="E990" s="25"/>
      <c r="F990" s="56"/>
      <c r="G990" s="56"/>
      <c r="H990" s="56"/>
      <c r="I990" s="56"/>
      <c r="J990" s="6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  <c r="DV990" s="25"/>
      <c r="DW990" s="25"/>
      <c r="DX990" s="25"/>
      <c r="DY990" s="25"/>
      <c r="DZ990" s="25"/>
      <c r="EA990" s="25"/>
      <c r="EB990" s="25"/>
      <c r="EC990" s="25"/>
      <c r="ED990" s="25"/>
      <c r="EE990" s="2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25"/>
      <c r="ES990" s="25"/>
      <c r="ET990" s="25"/>
      <c r="EU990" s="25"/>
      <c r="EV990" s="25"/>
      <c r="EW990" s="25"/>
      <c r="EX990" s="25"/>
      <c r="EY990" s="25"/>
      <c r="EZ990" s="25"/>
      <c r="FA990" s="25"/>
      <c r="FB990" s="25"/>
      <c r="FC990" s="25"/>
      <c r="FD990" s="25"/>
      <c r="FE990" s="25"/>
      <c r="FF990" s="25"/>
      <c r="FG990" s="25"/>
      <c r="FH990" s="25"/>
      <c r="FI990" s="25"/>
      <c r="FJ990" s="25"/>
      <c r="FK990" s="25"/>
    </row>
    <row r="991" spans="1:167" ht="12.75" customHeight="1" x14ac:dyDescent="0.15">
      <c r="A991" s="25"/>
      <c r="B991" s="25"/>
      <c r="C991" s="25"/>
      <c r="D991" s="25"/>
      <c r="E991" s="25"/>
      <c r="F991" s="56"/>
      <c r="G991" s="56"/>
      <c r="H991" s="56"/>
      <c r="I991" s="56"/>
      <c r="J991" s="6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  <c r="CI991" s="25"/>
      <c r="CJ991" s="25"/>
      <c r="CK991" s="25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  <c r="DH991" s="25"/>
      <c r="DI991" s="25"/>
      <c r="DJ991" s="25"/>
      <c r="DK991" s="25"/>
      <c r="DL991" s="25"/>
      <c r="DM991" s="25"/>
      <c r="DN991" s="25"/>
      <c r="DO991" s="25"/>
      <c r="DP991" s="25"/>
      <c r="DQ991" s="25"/>
      <c r="DR991" s="25"/>
      <c r="DS991" s="25"/>
      <c r="DT991" s="25"/>
      <c r="DU991" s="25"/>
      <c r="DV991" s="25"/>
      <c r="DW991" s="25"/>
      <c r="DX991" s="25"/>
      <c r="DY991" s="25"/>
      <c r="DZ991" s="25"/>
      <c r="EA991" s="25"/>
      <c r="EB991" s="25"/>
      <c r="EC991" s="25"/>
      <c r="ED991" s="25"/>
      <c r="EE991" s="25"/>
      <c r="EF991" s="25"/>
      <c r="EG991" s="25"/>
      <c r="EH991" s="25"/>
      <c r="EI991" s="25"/>
      <c r="EJ991" s="25"/>
      <c r="EK991" s="25"/>
      <c r="EL991" s="25"/>
      <c r="EM991" s="25"/>
      <c r="EN991" s="25"/>
      <c r="EO991" s="25"/>
      <c r="EP991" s="25"/>
      <c r="EQ991" s="25"/>
      <c r="ER991" s="25"/>
      <c r="ES991" s="25"/>
      <c r="ET991" s="25"/>
      <c r="EU991" s="25"/>
      <c r="EV991" s="25"/>
      <c r="EW991" s="25"/>
      <c r="EX991" s="25"/>
      <c r="EY991" s="25"/>
      <c r="EZ991" s="25"/>
      <c r="FA991" s="25"/>
      <c r="FB991" s="25"/>
      <c r="FC991" s="25"/>
      <c r="FD991" s="25"/>
      <c r="FE991" s="25"/>
      <c r="FF991" s="25"/>
      <c r="FG991" s="25"/>
      <c r="FH991" s="25"/>
      <c r="FI991" s="25"/>
      <c r="FJ991" s="25"/>
      <c r="FK991" s="25"/>
    </row>
  </sheetData>
  <sheetProtection algorithmName="SHA-512" hashValue="AoA46zkLzi5lHPZ4/UaHno9OZSq/Eo9qXf0SVcJIJPKUe9+/+h49iU4yH4oDc4sOd4WIEOHAO6BoVZvx7suphw==" saltValue="yPR/SJLI48YB+/HaO9EfZg==" spinCount="100000" sheet="1" scenarios="1" selectLockedCells="1" selectUnlockedCells="1"/>
  <sortState xmlns:xlrd2="http://schemas.microsoft.com/office/spreadsheetml/2017/richdata2" ref="A12:FK49">
    <sortCondition descending="1" ref="I12:I49"/>
  </sortState>
  <mergeCells count="113">
    <mergeCell ref="AE2:AI2"/>
    <mergeCell ref="Y4:AC4"/>
    <mergeCell ref="S2:W2"/>
    <mergeCell ref="S3:W3"/>
    <mergeCell ref="M2:Q2"/>
    <mergeCell ref="M3:Q3"/>
    <mergeCell ref="M4:Q4"/>
    <mergeCell ref="M5:Q5"/>
    <mergeCell ref="EI3:EM3"/>
    <mergeCell ref="EI4:EM4"/>
    <mergeCell ref="EC3:EG3"/>
    <mergeCell ref="DW4:EA4"/>
    <mergeCell ref="DQ4:DU4"/>
    <mergeCell ref="CY4:DC4"/>
    <mergeCell ref="CG5:CK5"/>
    <mergeCell ref="CM5:CQ5"/>
    <mergeCell ref="CM2:CQ2"/>
    <mergeCell ref="CG3:CK3"/>
    <mergeCell ref="CM3:CQ3"/>
    <mergeCell ref="CS2:CW2"/>
    <mergeCell ref="CS3:CW3"/>
    <mergeCell ref="AE3:AI3"/>
    <mergeCell ref="AE4:AI4"/>
    <mergeCell ref="AW3:BA3"/>
    <mergeCell ref="Y2:AC2"/>
    <mergeCell ref="FG3:FK3"/>
    <mergeCell ref="FG2:FK2"/>
    <mergeCell ref="FA3:FE3"/>
    <mergeCell ref="EU3:EY3"/>
    <mergeCell ref="EU4:EY4"/>
    <mergeCell ref="FA4:FE4"/>
    <mergeCell ref="EO4:ES4"/>
    <mergeCell ref="FG4:FK4"/>
    <mergeCell ref="DW2:EA2"/>
    <mergeCell ref="DE2:DI2"/>
    <mergeCell ref="BU2:BY2"/>
    <mergeCell ref="BU3:BY3"/>
    <mergeCell ref="AQ2:AU2"/>
    <mergeCell ref="AK2:AO2"/>
    <mergeCell ref="DW3:EA3"/>
    <mergeCell ref="EO3:ES3"/>
    <mergeCell ref="EO2:ES2"/>
    <mergeCell ref="CG2:CK2"/>
    <mergeCell ref="BO2:BS2"/>
    <mergeCell ref="CA3:CE3"/>
    <mergeCell ref="CA2:CE2"/>
    <mergeCell ref="BI3:BM3"/>
    <mergeCell ref="BO3:BS3"/>
    <mergeCell ref="AK4:AO4"/>
    <mergeCell ref="AK3:AO3"/>
    <mergeCell ref="EI2:EM2"/>
    <mergeCell ref="EC2:EG2"/>
    <mergeCell ref="FA2:FE2"/>
    <mergeCell ref="EU2:EY2"/>
    <mergeCell ref="AQ4:AU4"/>
    <mergeCell ref="EC4:EG4"/>
    <mergeCell ref="DK4:DO4"/>
    <mergeCell ref="BO4:BS4"/>
    <mergeCell ref="BI4:BM4"/>
    <mergeCell ref="BI2:BM2"/>
    <mergeCell ref="CM4:CQ4"/>
    <mergeCell ref="CS4:CW4"/>
    <mergeCell ref="DE4:DI4"/>
    <mergeCell ref="CA4:CE4"/>
    <mergeCell ref="CG4:CK4"/>
    <mergeCell ref="BU4:BY4"/>
    <mergeCell ref="CY2:DC2"/>
    <mergeCell ref="CY3:DC3"/>
    <mergeCell ref="AQ3:AU3"/>
    <mergeCell ref="AW4:BA4"/>
    <mergeCell ref="S4:W4"/>
    <mergeCell ref="BC2:BG2"/>
    <mergeCell ref="AW2:BA2"/>
    <mergeCell ref="BC4:BG4"/>
    <mergeCell ref="BC3:BG3"/>
    <mergeCell ref="Y5:AC5"/>
    <mergeCell ref="AE5:AI5"/>
    <mergeCell ref="EU5:EY5"/>
    <mergeCell ref="AK5:AO5"/>
    <mergeCell ref="AQ5:AU5"/>
    <mergeCell ref="DK2:DO2"/>
    <mergeCell ref="DK3:DO3"/>
    <mergeCell ref="DE3:DI3"/>
    <mergeCell ref="DQ2:DU2"/>
    <mergeCell ref="DQ3:DU3"/>
    <mergeCell ref="Y3:AC3"/>
    <mergeCell ref="S5:W5"/>
    <mergeCell ref="DW5:EA5"/>
    <mergeCell ref="EO5:ES5"/>
    <mergeCell ref="DQ5:DU5"/>
    <mergeCell ref="DK5:DO5"/>
    <mergeCell ref="EC5:EG5"/>
    <mergeCell ref="EI5:EM5"/>
    <mergeCell ref="AW5:BA5"/>
    <mergeCell ref="V7:W9"/>
    <mergeCell ref="BL7:BM9"/>
    <mergeCell ref="AB7:AC9"/>
    <mergeCell ref="AZ7:BA9"/>
    <mergeCell ref="BX7:BY9"/>
    <mergeCell ref="FA5:FE5"/>
    <mergeCell ref="FG5:FK5"/>
    <mergeCell ref="BU5:BY5"/>
    <mergeCell ref="BC5:BG5"/>
    <mergeCell ref="BO5:BS5"/>
    <mergeCell ref="BI5:BM5"/>
    <mergeCell ref="CS5:CW5"/>
    <mergeCell ref="CY5:DC5"/>
    <mergeCell ref="DE5:DI5"/>
    <mergeCell ref="CA5:CE5"/>
    <mergeCell ref="CP7:CQ9"/>
    <mergeCell ref="DN7:DO9"/>
    <mergeCell ref="EF7:EG9"/>
    <mergeCell ref="ER7:ES9"/>
  </mergeCells>
  <pageMargins left="0.75" right="0.75" top="1" bottom="1" header="0" footer="0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FK997"/>
  <sheetViews>
    <sheetView tabSelected="1" workbookViewId="0">
      <pane xSplit="9" ySplit="10" topLeftCell="AP11" activePane="bottomRight" state="frozen"/>
      <selection pane="topRight" activeCell="J1" sqref="J1"/>
      <selection pane="bottomLeft" activeCell="A11" sqref="A11"/>
      <selection pane="bottomRight" activeCell="AR15" sqref="AR15"/>
    </sheetView>
  </sheetViews>
  <sheetFormatPr baseColWidth="10" defaultColWidth="14.5" defaultRowHeight="15" customHeight="1" x14ac:dyDescent="0.15"/>
  <cols>
    <col min="1" max="2" width="15.6640625" customWidth="1"/>
    <col min="3" max="3" width="30.1640625" customWidth="1"/>
    <col min="4" max="4" width="9.33203125" customWidth="1"/>
    <col min="5" max="5" width="2.6640625" customWidth="1"/>
    <col min="6" max="8" width="10.6640625" customWidth="1"/>
    <col min="9" max="9" width="12" customWidth="1"/>
    <col min="10" max="10" width="10.6640625" style="58" customWidth="1"/>
    <col min="11" max="11" width="2.6640625" customWidth="1"/>
    <col min="12" max="12" width="23" customWidth="1"/>
    <col min="13" max="17" width="10.6640625" customWidth="1"/>
    <col min="18" max="18" width="1.6640625" customWidth="1"/>
    <col min="19" max="23" width="10.6640625" customWidth="1"/>
    <col min="24" max="24" width="1.6640625" customWidth="1"/>
    <col min="25" max="29" width="10.6640625" customWidth="1"/>
    <col min="30" max="30" width="1.6640625" customWidth="1"/>
    <col min="31" max="35" width="10.6640625" hidden="1" customWidth="1"/>
    <col min="36" max="36" width="1.6640625" hidden="1" customWidth="1"/>
    <col min="37" max="41" width="10.6640625" customWidth="1"/>
    <col min="42" max="42" width="1.6640625" customWidth="1"/>
    <col min="43" max="47" width="10.6640625" customWidth="1"/>
    <col min="48" max="48" width="1.6640625" customWidth="1"/>
    <col min="49" max="53" width="10.6640625" customWidth="1"/>
    <col min="54" max="54" width="1.6640625" customWidth="1"/>
    <col min="55" max="59" width="10.6640625" customWidth="1"/>
    <col min="60" max="60" width="1.6640625" customWidth="1"/>
    <col min="61" max="65" width="10.6640625" customWidth="1"/>
    <col min="66" max="66" width="1.6640625" customWidth="1"/>
    <col min="67" max="71" width="10.6640625" hidden="1" customWidth="1"/>
    <col min="72" max="72" width="1.6640625" hidden="1" customWidth="1"/>
    <col min="73" max="77" width="10.6640625" customWidth="1"/>
    <col min="78" max="78" width="1.6640625" customWidth="1"/>
    <col min="79" max="83" width="10.6640625" hidden="1" customWidth="1"/>
    <col min="84" max="84" width="1.6640625" hidden="1" customWidth="1"/>
    <col min="85" max="89" width="10.6640625" customWidth="1"/>
    <col min="90" max="90" width="1.6640625" customWidth="1"/>
    <col min="91" max="95" width="10.6640625" customWidth="1"/>
    <col min="96" max="96" width="1.6640625" customWidth="1"/>
    <col min="97" max="101" width="10.6640625" hidden="1" customWidth="1"/>
    <col min="102" max="102" width="1.6640625" hidden="1" customWidth="1"/>
    <col min="103" max="107" width="10.6640625" customWidth="1"/>
    <col min="108" max="108" width="1.6640625" customWidth="1"/>
    <col min="109" max="113" width="10.6640625" hidden="1" customWidth="1"/>
    <col min="114" max="114" width="1.6640625" hidden="1" customWidth="1"/>
    <col min="115" max="119" width="10.6640625" customWidth="1"/>
    <col min="120" max="120" width="1.6640625" customWidth="1"/>
    <col min="121" max="125" width="10.6640625" customWidth="1"/>
    <col min="126" max="126" width="1.6640625" customWidth="1"/>
    <col min="127" max="131" width="10.6640625" customWidth="1"/>
    <col min="132" max="132" width="1.6640625" customWidth="1"/>
    <col min="133" max="137" width="10.6640625" customWidth="1"/>
    <col min="138" max="138" width="1.6640625" customWidth="1"/>
    <col min="139" max="143" width="10.6640625" customWidth="1"/>
    <col min="144" max="144" width="1.6640625" customWidth="1"/>
    <col min="145" max="149" width="10.6640625" customWidth="1"/>
    <col min="150" max="150" width="1.6640625" customWidth="1"/>
    <col min="151" max="155" width="10.6640625" customWidth="1"/>
    <col min="156" max="156" width="1.6640625" customWidth="1"/>
    <col min="157" max="161" width="10.6640625" customWidth="1"/>
    <col min="162" max="162" width="1.6640625" customWidth="1"/>
    <col min="163" max="167" width="10.6640625" customWidth="1"/>
    <col min="168" max="168" width="1.5" customWidth="1"/>
  </cols>
  <sheetData>
    <row r="1" spans="1:167" ht="15.75" customHeight="1" thickBot="1" x14ac:dyDescent="0.25">
      <c r="A1" s="44" t="s">
        <v>50</v>
      </c>
      <c r="B1" s="2"/>
      <c r="C1" s="2"/>
      <c r="D1" s="2"/>
      <c r="E1" s="2"/>
      <c r="F1" s="2"/>
      <c r="G1" s="2"/>
      <c r="H1" s="2"/>
      <c r="I1" s="2"/>
      <c r="J1" s="59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146"/>
      <c r="DL1" s="146"/>
      <c r="DM1" s="146"/>
      <c r="DN1" s="146"/>
      <c r="DO1" s="146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</row>
    <row r="2" spans="1:167" ht="15.75" customHeight="1" thickBot="1" x14ac:dyDescent="0.25">
      <c r="A2" s="45" t="s">
        <v>51</v>
      </c>
      <c r="B2" s="2"/>
      <c r="C2" s="2"/>
      <c r="D2" s="2"/>
      <c r="E2" s="2"/>
      <c r="F2" s="2"/>
      <c r="G2" s="2"/>
      <c r="H2" s="2"/>
      <c r="I2" s="2"/>
      <c r="J2" s="59"/>
      <c r="K2" s="2"/>
      <c r="L2" s="4" t="s">
        <v>7</v>
      </c>
      <c r="M2" s="131"/>
      <c r="N2" s="123"/>
      <c r="O2" s="123"/>
      <c r="P2" s="123"/>
      <c r="Q2" s="124"/>
      <c r="R2" s="2"/>
      <c r="S2" s="131"/>
      <c r="T2" s="123"/>
      <c r="U2" s="123"/>
      <c r="V2" s="123"/>
      <c r="W2" s="124"/>
      <c r="X2" s="2"/>
      <c r="Y2" s="147"/>
      <c r="Z2" s="148"/>
      <c r="AA2" s="148"/>
      <c r="AB2" s="148"/>
      <c r="AC2" s="149"/>
      <c r="AD2" s="2"/>
      <c r="AE2" s="131"/>
      <c r="AF2" s="123"/>
      <c r="AG2" s="123"/>
      <c r="AH2" s="123"/>
      <c r="AI2" s="124"/>
      <c r="AJ2" s="2"/>
      <c r="AK2" s="131"/>
      <c r="AL2" s="123"/>
      <c r="AM2" s="123"/>
      <c r="AN2" s="123"/>
      <c r="AO2" s="124"/>
      <c r="AP2" s="2"/>
      <c r="AQ2" s="131"/>
      <c r="AR2" s="123"/>
      <c r="AS2" s="123"/>
      <c r="AT2" s="123"/>
      <c r="AU2" s="124"/>
      <c r="AV2" s="2"/>
      <c r="AW2" s="147"/>
      <c r="AX2" s="148"/>
      <c r="AY2" s="148"/>
      <c r="AZ2" s="148"/>
      <c r="BA2" s="149"/>
      <c r="BB2" s="2"/>
      <c r="BC2" s="131"/>
      <c r="BD2" s="123"/>
      <c r="BE2" s="123"/>
      <c r="BF2" s="123"/>
      <c r="BG2" s="124"/>
      <c r="BH2" s="2"/>
      <c r="BI2" s="131"/>
      <c r="BJ2" s="123"/>
      <c r="BK2" s="123"/>
      <c r="BL2" s="123"/>
      <c r="BM2" s="124"/>
      <c r="BN2" s="2"/>
      <c r="BO2" s="131"/>
      <c r="BP2" s="123"/>
      <c r="BQ2" s="123"/>
      <c r="BR2" s="123"/>
      <c r="BS2" s="124"/>
      <c r="BT2" s="2"/>
      <c r="BU2" s="138"/>
      <c r="BV2" s="139"/>
      <c r="BW2" s="139"/>
      <c r="BX2" s="139"/>
      <c r="BY2" s="140"/>
      <c r="BZ2" s="2"/>
      <c r="CA2" s="131"/>
      <c r="CB2" s="123"/>
      <c r="CC2" s="123"/>
      <c r="CD2" s="123"/>
      <c r="CE2" s="124"/>
      <c r="CF2" s="2"/>
      <c r="CG2" s="131"/>
      <c r="CH2" s="123"/>
      <c r="CI2" s="123"/>
      <c r="CJ2" s="123"/>
      <c r="CK2" s="124"/>
      <c r="CL2" s="2"/>
      <c r="CM2" s="147"/>
      <c r="CN2" s="148"/>
      <c r="CO2" s="148"/>
      <c r="CP2" s="148"/>
      <c r="CQ2" s="149"/>
      <c r="CR2" s="2"/>
      <c r="CS2" s="131"/>
      <c r="CT2" s="123"/>
      <c r="CU2" s="123"/>
      <c r="CV2" s="123"/>
      <c r="CW2" s="124"/>
      <c r="CX2" s="2"/>
      <c r="CY2" s="131"/>
      <c r="CZ2" s="123"/>
      <c r="DA2" s="123"/>
      <c r="DB2" s="123"/>
      <c r="DC2" s="124"/>
      <c r="DD2" s="2"/>
      <c r="DE2" s="131"/>
      <c r="DF2" s="123"/>
      <c r="DG2" s="123"/>
      <c r="DH2" s="123"/>
      <c r="DI2" s="124"/>
      <c r="DJ2" s="2"/>
      <c r="DK2" s="147"/>
      <c r="DL2" s="148"/>
      <c r="DM2" s="148"/>
      <c r="DN2" s="148"/>
      <c r="DO2" s="149"/>
      <c r="DP2" s="2"/>
      <c r="DQ2" s="131"/>
      <c r="DR2" s="123"/>
      <c r="DS2" s="123"/>
      <c r="DT2" s="123"/>
      <c r="DU2" s="124"/>
      <c r="DV2" s="2"/>
      <c r="DW2" s="131"/>
      <c r="DX2" s="123"/>
      <c r="DY2" s="123"/>
      <c r="DZ2" s="123"/>
      <c r="EA2" s="124"/>
      <c r="EB2" s="2"/>
      <c r="EC2" s="147"/>
      <c r="ED2" s="148"/>
      <c r="EE2" s="148"/>
      <c r="EF2" s="148"/>
      <c r="EG2" s="149"/>
      <c r="EH2" s="2"/>
      <c r="EI2" s="131"/>
      <c r="EJ2" s="123"/>
      <c r="EK2" s="123"/>
      <c r="EL2" s="123"/>
      <c r="EM2" s="124"/>
      <c r="EN2" s="2"/>
      <c r="EO2" s="147"/>
      <c r="EP2" s="148"/>
      <c r="EQ2" s="148"/>
      <c r="ER2" s="148"/>
      <c r="ES2" s="149"/>
      <c r="ET2" s="2"/>
      <c r="EU2" s="131"/>
      <c r="EV2" s="123"/>
      <c r="EW2" s="123"/>
      <c r="EX2" s="123"/>
      <c r="EY2" s="124"/>
      <c r="EZ2" s="2"/>
      <c r="FA2" s="131"/>
      <c r="FB2" s="123"/>
      <c r="FC2" s="123"/>
      <c r="FD2" s="123"/>
      <c r="FE2" s="124"/>
      <c r="FF2" s="2"/>
      <c r="FG2" s="131"/>
      <c r="FH2" s="123"/>
      <c r="FI2" s="123"/>
      <c r="FJ2" s="123"/>
      <c r="FK2" s="124"/>
    </row>
    <row r="3" spans="1:167" ht="15" customHeight="1" thickBot="1" x14ac:dyDescent="0.25">
      <c r="A3" s="1"/>
      <c r="B3" s="2"/>
      <c r="C3" s="10"/>
      <c r="D3" s="2"/>
      <c r="E3" s="2"/>
      <c r="F3" s="2"/>
      <c r="G3" s="2"/>
      <c r="H3" s="2"/>
      <c r="I3" s="2"/>
      <c r="J3" s="59"/>
      <c r="K3" s="2"/>
      <c r="L3" s="4" t="s">
        <v>18</v>
      </c>
      <c r="M3" s="128" t="s">
        <v>165</v>
      </c>
      <c r="N3" s="123"/>
      <c r="O3" s="123"/>
      <c r="P3" s="123"/>
      <c r="Q3" s="124"/>
      <c r="R3" s="2"/>
      <c r="S3" s="128" t="s">
        <v>361</v>
      </c>
      <c r="T3" s="123"/>
      <c r="U3" s="123"/>
      <c r="V3" s="123"/>
      <c r="W3" s="124"/>
      <c r="X3" s="2"/>
      <c r="Y3" s="128" t="s">
        <v>169</v>
      </c>
      <c r="Z3" s="123"/>
      <c r="AA3" s="123"/>
      <c r="AB3" s="123"/>
      <c r="AC3" s="124"/>
      <c r="AD3" s="2"/>
      <c r="AE3" s="128"/>
      <c r="AF3" s="123"/>
      <c r="AG3" s="123"/>
      <c r="AH3" s="123"/>
      <c r="AI3" s="124"/>
      <c r="AJ3" s="2"/>
      <c r="AK3" s="128" t="s">
        <v>164</v>
      </c>
      <c r="AL3" s="123"/>
      <c r="AM3" s="123"/>
      <c r="AN3" s="123"/>
      <c r="AO3" s="124"/>
      <c r="AP3" s="2"/>
      <c r="AQ3" s="128" t="s">
        <v>256</v>
      </c>
      <c r="AR3" s="123"/>
      <c r="AS3" s="123"/>
      <c r="AT3" s="123"/>
      <c r="AU3" s="124"/>
      <c r="AV3" s="2"/>
      <c r="AW3" s="128" t="s">
        <v>350</v>
      </c>
      <c r="AX3" s="123"/>
      <c r="AY3" s="123"/>
      <c r="AZ3" s="123"/>
      <c r="BA3" s="124"/>
      <c r="BB3" s="2"/>
      <c r="BC3" s="128" t="s">
        <v>351</v>
      </c>
      <c r="BD3" s="123"/>
      <c r="BE3" s="123"/>
      <c r="BF3" s="123"/>
      <c r="BG3" s="124"/>
      <c r="BH3" s="2"/>
      <c r="BI3" s="128" t="s">
        <v>257</v>
      </c>
      <c r="BJ3" s="123"/>
      <c r="BK3" s="123"/>
      <c r="BL3" s="123"/>
      <c r="BM3" s="124"/>
      <c r="BN3" s="2"/>
      <c r="BO3" s="128"/>
      <c r="BP3" s="123"/>
      <c r="BQ3" s="123"/>
      <c r="BR3" s="123"/>
      <c r="BS3" s="124"/>
      <c r="BT3" s="2"/>
      <c r="BU3" s="128" t="s">
        <v>259</v>
      </c>
      <c r="BV3" s="123"/>
      <c r="BW3" s="123"/>
      <c r="BX3" s="123"/>
      <c r="BY3" s="124"/>
      <c r="BZ3" s="2"/>
      <c r="CA3" s="128"/>
      <c r="CB3" s="123"/>
      <c r="CC3" s="123"/>
      <c r="CD3" s="123"/>
      <c r="CE3" s="124"/>
      <c r="CF3" s="2"/>
      <c r="CG3" s="128" t="s">
        <v>167</v>
      </c>
      <c r="CH3" s="123"/>
      <c r="CI3" s="123"/>
      <c r="CJ3" s="123"/>
      <c r="CK3" s="124"/>
      <c r="CL3" s="2"/>
      <c r="CM3" s="128" t="s">
        <v>168</v>
      </c>
      <c r="CN3" s="123"/>
      <c r="CO3" s="123"/>
      <c r="CP3" s="123"/>
      <c r="CQ3" s="124"/>
      <c r="CR3" s="2"/>
      <c r="CS3" s="141"/>
      <c r="CT3" s="142"/>
      <c r="CU3" s="142"/>
      <c r="CV3" s="142"/>
      <c r="CW3" s="143"/>
      <c r="CX3" s="2"/>
      <c r="CY3" s="128" t="s">
        <v>170</v>
      </c>
      <c r="CZ3" s="123"/>
      <c r="DA3" s="123"/>
      <c r="DB3" s="123"/>
      <c r="DC3" s="124"/>
      <c r="DD3" s="2"/>
      <c r="DE3" s="128"/>
      <c r="DF3" s="123"/>
      <c r="DG3" s="123"/>
      <c r="DH3" s="123"/>
      <c r="DI3" s="124"/>
      <c r="DJ3" s="2"/>
      <c r="DK3" s="128" t="s">
        <v>274</v>
      </c>
      <c r="DL3" s="123"/>
      <c r="DM3" s="123"/>
      <c r="DN3" s="123"/>
      <c r="DO3" s="124"/>
      <c r="DP3" s="2"/>
      <c r="DQ3" s="128" t="s">
        <v>363</v>
      </c>
      <c r="DR3" s="123"/>
      <c r="DS3" s="123"/>
      <c r="DT3" s="123"/>
      <c r="DU3" s="124"/>
      <c r="DV3" s="2"/>
      <c r="DW3" s="128" t="s">
        <v>367</v>
      </c>
      <c r="DX3" s="123"/>
      <c r="DY3" s="123"/>
      <c r="DZ3" s="123"/>
      <c r="EA3" s="124"/>
      <c r="EB3" s="2"/>
      <c r="EC3" s="128" t="s">
        <v>195</v>
      </c>
      <c r="ED3" s="123"/>
      <c r="EE3" s="123"/>
      <c r="EF3" s="123"/>
      <c r="EG3" s="124"/>
      <c r="EH3" s="2"/>
      <c r="EI3" s="128" t="s">
        <v>319</v>
      </c>
      <c r="EJ3" s="123"/>
      <c r="EK3" s="123"/>
      <c r="EL3" s="123"/>
      <c r="EM3" s="124"/>
      <c r="EN3" s="2"/>
      <c r="EO3" s="128" t="s">
        <v>318</v>
      </c>
      <c r="EP3" s="123"/>
      <c r="EQ3" s="123"/>
      <c r="ER3" s="123"/>
      <c r="ES3" s="124"/>
      <c r="ET3" s="2"/>
      <c r="EU3" s="128" t="s">
        <v>316</v>
      </c>
      <c r="EV3" s="123"/>
      <c r="EW3" s="123"/>
      <c r="EX3" s="123"/>
      <c r="EY3" s="124"/>
      <c r="EZ3" s="2"/>
      <c r="FA3" s="128" t="s">
        <v>196</v>
      </c>
      <c r="FB3" s="123"/>
      <c r="FC3" s="123"/>
      <c r="FD3" s="123"/>
      <c r="FE3" s="124"/>
      <c r="FF3" s="2"/>
      <c r="FG3" s="128"/>
      <c r="FH3" s="123"/>
      <c r="FI3" s="123"/>
      <c r="FJ3" s="123"/>
      <c r="FK3" s="124"/>
    </row>
    <row r="4" spans="1:167" ht="19" customHeight="1" thickBot="1" x14ac:dyDescent="0.25">
      <c r="A4" s="1" t="s">
        <v>370</v>
      </c>
      <c r="B4" s="2"/>
      <c r="C4" s="2"/>
      <c r="D4" s="2"/>
      <c r="E4" s="2"/>
      <c r="F4" s="2"/>
      <c r="G4" s="2"/>
      <c r="H4" s="2"/>
      <c r="I4" s="2"/>
      <c r="J4" s="59"/>
      <c r="K4" s="2"/>
      <c r="L4" s="4" t="s">
        <v>19</v>
      </c>
      <c r="M4" s="128" t="s">
        <v>120</v>
      </c>
      <c r="N4" s="123"/>
      <c r="O4" s="123"/>
      <c r="P4" s="123"/>
      <c r="Q4" s="124"/>
      <c r="R4" s="2"/>
      <c r="S4" s="128" t="s">
        <v>355</v>
      </c>
      <c r="T4" s="123"/>
      <c r="U4" s="123"/>
      <c r="V4" s="123"/>
      <c r="W4" s="124"/>
      <c r="X4" s="2"/>
      <c r="Y4" s="128" t="s">
        <v>120</v>
      </c>
      <c r="Z4" s="123"/>
      <c r="AA4" s="123"/>
      <c r="AB4" s="123"/>
      <c r="AC4" s="124"/>
      <c r="AD4" s="2"/>
      <c r="AE4" s="128"/>
      <c r="AF4" s="123"/>
      <c r="AG4" s="123"/>
      <c r="AH4" s="123"/>
      <c r="AI4" s="124"/>
      <c r="AJ4" s="2"/>
      <c r="AK4" s="128" t="s">
        <v>353</v>
      </c>
      <c r="AL4" s="123"/>
      <c r="AM4" s="123"/>
      <c r="AN4" s="123"/>
      <c r="AO4" s="124"/>
      <c r="AP4" s="2"/>
      <c r="AQ4" s="128" t="s">
        <v>353</v>
      </c>
      <c r="AR4" s="123"/>
      <c r="AS4" s="123"/>
      <c r="AT4" s="123"/>
      <c r="AU4" s="124"/>
      <c r="AV4" s="2"/>
      <c r="AW4" s="128" t="s">
        <v>166</v>
      </c>
      <c r="AX4" s="123"/>
      <c r="AY4" s="123"/>
      <c r="AZ4" s="123"/>
      <c r="BA4" s="124"/>
      <c r="BB4" s="2"/>
      <c r="BC4" s="128" t="s">
        <v>355</v>
      </c>
      <c r="BD4" s="123"/>
      <c r="BE4" s="123"/>
      <c r="BF4" s="123"/>
      <c r="BG4" s="124"/>
      <c r="BH4" s="2"/>
      <c r="BI4" s="128" t="s">
        <v>360</v>
      </c>
      <c r="BJ4" s="123"/>
      <c r="BK4" s="123"/>
      <c r="BL4" s="123"/>
      <c r="BM4" s="124"/>
      <c r="BN4" s="2"/>
      <c r="BO4" s="128"/>
      <c r="BP4" s="123"/>
      <c r="BQ4" s="123"/>
      <c r="BR4" s="123"/>
      <c r="BS4" s="124"/>
      <c r="BT4" s="2"/>
      <c r="BU4" s="128" t="s">
        <v>258</v>
      </c>
      <c r="BV4" s="123"/>
      <c r="BW4" s="123"/>
      <c r="BX4" s="123"/>
      <c r="BY4" s="124"/>
      <c r="BZ4" s="2"/>
      <c r="CA4" s="128"/>
      <c r="CB4" s="123"/>
      <c r="CC4" s="123"/>
      <c r="CD4" s="123"/>
      <c r="CE4" s="124"/>
      <c r="CF4" s="2"/>
      <c r="CG4" s="128" t="s">
        <v>166</v>
      </c>
      <c r="CH4" s="123"/>
      <c r="CI4" s="123"/>
      <c r="CJ4" s="123"/>
      <c r="CK4" s="124"/>
      <c r="CL4" s="2"/>
      <c r="CM4" s="128" t="s">
        <v>166</v>
      </c>
      <c r="CN4" s="123"/>
      <c r="CO4" s="123"/>
      <c r="CP4" s="123"/>
      <c r="CQ4" s="124"/>
      <c r="CR4" s="2"/>
      <c r="CS4" s="141"/>
      <c r="CT4" s="142"/>
      <c r="CU4" s="142"/>
      <c r="CV4" s="142"/>
      <c r="CW4" s="143"/>
      <c r="CX4" s="2"/>
      <c r="CY4" s="128" t="s">
        <v>166</v>
      </c>
      <c r="CZ4" s="123"/>
      <c r="DA4" s="123"/>
      <c r="DB4" s="123"/>
      <c r="DC4" s="124"/>
      <c r="DD4" s="2"/>
      <c r="DE4" s="128"/>
      <c r="DF4" s="123"/>
      <c r="DG4" s="123"/>
      <c r="DH4" s="123"/>
      <c r="DI4" s="124"/>
      <c r="DJ4" s="2"/>
      <c r="DK4" s="128" t="s">
        <v>64</v>
      </c>
      <c r="DL4" s="123"/>
      <c r="DM4" s="123"/>
      <c r="DN4" s="123"/>
      <c r="DO4" s="124"/>
      <c r="DP4" s="2"/>
      <c r="DQ4" s="128" t="s">
        <v>3</v>
      </c>
      <c r="DR4" s="123"/>
      <c r="DS4" s="123"/>
      <c r="DT4" s="123"/>
      <c r="DU4" s="124"/>
      <c r="DV4" s="2"/>
      <c r="DW4" s="128" t="s">
        <v>3</v>
      </c>
      <c r="DX4" s="123"/>
      <c r="DY4" s="123"/>
      <c r="DZ4" s="123"/>
      <c r="EA4" s="124"/>
      <c r="EB4" s="2"/>
      <c r="EC4" s="128" t="s">
        <v>166</v>
      </c>
      <c r="ED4" s="123"/>
      <c r="EE4" s="123"/>
      <c r="EF4" s="123"/>
      <c r="EG4" s="124"/>
      <c r="EH4" s="2"/>
      <c r="EI4" s="128" t="s">
        <v>125</v>
      </c>
      <c r="EJ4" s="123"/>
      <c r="EK4" s="123"/>
      <c r="EL4" s="123"/>
      <c r="EM4" s="124"/>
      <c r="EN4" s="2"/>
      <c r="EO4" s="128" t="s">
        <v>125</v>
      </c>
      <c r="EP4" s="123"/>
      <c r="EQ4" s="123"/>
      <c r="ER4" s="123"/>
      <c r="ES4" s="124"/>
      <c r="ET4" s="2"/>
      <c r="EU4" s="128" t="s">
        <v>198</v>
      </c>
      <c r="EV4" s="123"/>
      <c r="EW4" s="123"/>
      <c r="EX4" s="123"/>
      <c r="EY4" s="124"/>
      <c r="EZ4" s="2"/>
      <c r="FA4" s="128" t="s">
        <v>106</v>
      </c>
      <c r="FB4" s="123"/>
      <c r="FC4" s="123"/>
      <c r="FD4" s="123"/>
      <c r="FE4" s="124"/>
      <c r="FF4" s="2"/>
      <c r="FG4" s="128"/>
      <c r="FH4" s="123"/>
      <c r="FI4" s="123"/>
      <c r="FJ4" s="123"/>
      <c r="FK4" s="124"/>
    </row>
    <row r="5" spans="1:167" ht="15" customHeight="1" thickBot="1" x14ac:dyDescent="0.25">
      <c r="A5" s="1"/>
      <c r="B5" s="2"/>
      <c r="C5" s="2"/>
      <c r="D5" s="2"/>
      <c r="E5" s="2"/>
      <c r="F5" s="2"/>
      <c r="G5" s="2"/>
      <c r="H5" s="2"/>
      <c r="I5" s="2"/>
      <c r="J5" s="59"/>
      <c r="K5" s="2"/>
      <c r="L5" s="4" t="s">
        <v>20</v>
      </c>
      <c r="M5" s="122">
        <v>46011</v>
      </c>
      <c r="N5" s="123"/>
      <c r="O5" s="123"/>
      <c r="P5" s="123"/>
      <c r="Q5" s="124"/>
      <c r="R5" s="2"/>
      <c r="S5" s="122" t="s">
        <v>362</v>
      </c>
      <c r="T5" s="123"/>
      <c r="U5" s="123"/>
      <c r="V5" s="123"/>
      <c r="W5" s="124"/>
      <c r="X5" s="2"/>
      <c r="Y5" s="122">
        <v>46012</v>
      </c>
      <c r="Z5" s="123"/>
      <c r="AA5" s="123"/>
      <c r="AB5" s="123"/>
      <c r="AC5" s="124"/>
      <c r="AD5" s="2"/>
      <c r="AE5" s="122"/>
      <c r="AF5" s="123"/>
      <c r="AG5" s="123"/>
      <c r="AH5" s="123"/>
      <c r="AI5" s="124"/>
      <c r="AJ5" s="2"/>
      <c r="AK5" s="122">
        <v>46060</v>
      </c>
      <c r="AL5" s="123"/>
      <c r="AM5" s="123"/>
      <c r="AN5" s="123"/>
      <c r="AO5" s="124"/>
      <c r="AP5" s="2"/>
      <c r="AQ5" s="122">
        <v>46061</v>
      </c>
      <c r="AR5" s="123"/>
      <c r="AS5" s="123"/>
      <c r="AT5" s="134"/>
      <c r="AU5" s="135"/>
      <c r="AV5" s="2"/>
      <c r="AW5" s="125" t="s">
        <v>282</v>
      </c>
      <c r="AX5" s="126"/>
      <c r="AY5" s="126"/>
      <c r="AZ5" s="126"/>
      <c r="BA5" s="127"/>
      <c r="BB5" s="2"/>
      <c r="BC5" s="125" t="s">
        <v>366</v>
      </c>
      <c r="BD5" s="126"/>
      <c r="BE5" s="126"/>
      <c r="BF5" s="126"/>
      <c r="BG5" s="127"/>
      <c r="BH5" s="2"/>
      <c r="BI5" s="125" t="s">
        <v>352</v>
      </c>
      <c r="BJ5" s="126"/>
      <c r="BK5" s="126"/>
      <c r="BL5" s="126"/>
      <c r="BM5" s="127"/>
      <c r="BN5" s="2"/>
      <c r="BO5" s="122"/>
      <c r="BP5" s="123"/>
      <c r="BQ5" s="123"/>
      <c r="BR5" s="123"/>
      <c r="BS5" s="124"/>
      <c r="BT5" s="2"/>
      <c r="BU5" s="125" t="s">
        <v>248</v>
      </c>
      <c r="BV5" s="126"/>
      <c r="BW5" s="126"/>
      <c r="BX5" s="126"/>
      <c r="BY5" s="127"/>
      <c r="BZ5" s="2"/>
      <c r="CA5" s="122"/>
      <c r="CB5" s="123"/>
      <c r="CC5" s="123"/>
      <c r="CD5" s="123"/>
      <c r="CE5" s="124"/>
      <c r="CF5" s="2"/>
      <c r="CG5" s="150">
        <v>45688</v>
      </c>
      <c r="CH5" s="151"/>
      <c r="CI5" s="151"/>
      <c r="CJ5" s="151"/>
      <c r="CK5" s="152"/>
      <c r="CL5" s="2"/>
      <c r="CM5" s="122">
        <v>45340</v>
      </c>
      <c r="CN5" s="123"/>
      <c r="CO5" s="123"/>
      <c r="CP5" s="134"/>
      <c r="CQ5" s="135"/>
      <c r="CR5" s="2"/>
      <c r="CS5" s="122"/>
      <c r="CT5" s="123"/>
      <c r="CU5" s="123"/>
      <c r="CV5" s="123"/>
      <c r="CW5" s="124"/>
      <c r="CX5" s="2"/>
      <c r="CY5" s="122">
        <v>45723</v>
      </c>
      <c r="CZ5" s="123"/>
      <c r="DA5" s="123"/>
      <c r="DB5" s="123"/>
      <c r="DC5" s="124"/>
      <c r="DD5" s="2"/>
      <c r="DE5" s="122"/>
      <c r="DF5" s="123"/>
      <c r="DG5" s="123"/>
      <c r="DH5" s="123"/>
      <c r="DI5" s="124"/>
      <c r="DJ5" s="2"/>
      <c r="DK5" s="122" t="s">
        <v>283</v>
      </c>
      <c r="DL5" s="123"/>
      <c r="DM5" s="123"/>
      <c r="DN5" s="123"/>
      <c r="DO5" s="124"/>
      <c r="DP5" s="2"/>
      <c r="DQ5" s="122">
        <v>46074</v>
      </c>
      <c r="DR5" s="123"/>
      <c r="DS5" s="123"/>
      <c r="DT5" s="123"/>
      <c r="DU5" s="124"/>
      <c r="DV5" s="2"/>
      <c r="DW5" s="122">
        <v>46074</v>
      </c>
      <c r="DX5" s="123"/>
      <c r="DY5" s="123"/>
      <c r="DZ5" s="123"/>
      <c r="EA5" s="124"/>
      <c r="EB5" s="2"/>
      <c r="EC5" s="122">
        <v>45353</v>
      </c>
      <c r="ED5" s="123"/>
      <c r="EE5" s="123"/>
      <c r="EF5" s="123"/>
      <c r="EG5" s="124"/>
      <c r="EH5" s="2"/>
      <c r="EI5" s="122">
        <v>45752</v>
      </c>
      <c r="EJ5" s="123"/>
      <c r="EK5" s="123"/>
      <c r="EL5" s="123"/>
      <c r="EM5" s="124"/>
      <c r="EN5" s="2"/>
      <c r="EO5" s="122">
        <v>45753</v>
      </c>
      <c r="EP5" s="123"/>
      <c r="EQ5" s="123"/>
      <c r="ER5" s="123"/>
      <c r="ES5" s="124"/>
      <c r="ET5" s="2"/>
      <c r="EU5" s="122">
        <v>45738</v>
      </c>
      <c r="EV5" s="123"/>
      <c r="EW5" s="123"/>
      <c r="EX5" s="123"/>
      <c r="EY5" s="124"/>
      <c r="EZ5" s="2"/>
      <c r="FA5" s="122">
        <v>45746</v>
      </c>
      <c r="FB5" s="123"/>
      <c r="FC5" s="123"/>
      <c r="FD5" s="123"/>
      <c r="FE5" s="124"/>
      <c r="FF5" s="2"/>
      <c r="FG5" s="122"/>
      <c r="FH5" s="123"/>
      <c r="FI5" s="123"/>
      <c r="FJ5" s="123"/>
      <c r="FK5" s="124"/>
    </row>
    <row r="6" spans="1:167" ht="15" customHeight="1" thickBot="1" x14ac:dyDescent="0.25">
      <c r="A6" s="1"/>
      <c r="B6" s="2"/>
      <c r="C6" s="2"/>
      <c r="D6" s="2"/>
      <c r="E6" s="2"/>
      <c r="F6" s="2"/>
      <c r="G6" s="2"/>
      <c r="H6" s="2"/>
      <c r="I6" s="2"/>
      <c r="J6" s="59"/>
      <c r="K6" s="2"/>
      <c r="L6" s="4" t="s">
        <v>21</v>
      </c>
      <c r="M6" s="14">
        <v>0</v>
      </c>
      <c r="N6" s="2"/>
      <c r="O6" s="12">
        <f>M6</f>
        <v>0</v>
      </c>
      <c r="P6" s="2"/>
      <c r="Q6" s="13"/>
      <c r="R6" s="2"/>
      <c r="S6" s="14">
        <v>0</v>
      </c>
      <c r="T6" s="2"/>
      <c r="U6" s="12">
        <f>S6</f>
        <v>0</v>
      </c>
      <c r="V6" s="2"/>
      <c r="W6" s="13"/>
      <c r="X6" s="2"/>
      <c r="Y6" s="14"/>
      <c r="Z6" s="2"/>
      <c r="AA6" s="12">
        <f>Y6</f>
        <v>0</v>
      </c>
      <c r="AB6" s="2"/>
      <c r="AC6" s="13"/>
      <c r="AD6" s="2"/>
      <c r="AE6" s="14"/>
      <c r="AF6" s="2"/>
      <c r="AG6" s="12">
        <f>AE6</f>
        <v>0</v>
      </c>
      <c r="AH6" s="2"/>
      <c r="AI6" s="13"/>
      <c r="AJ6" s="2"/>
      <c r="AK6" s="14"/>
      <c r="AL6" s="2"/>
      <c r="AM6" s="14"/>
      <c r="AN6" s="2"/>
      <c r="AO6" s="13"/>
      <c r="AP6" s="2"/>
      <c r="AQ6" s="14"/>
      <c r="AR6" s="2"/>
      <c r="AS6" s="12"/>
      <c r="AT6" s="12"/>
      <c r="AU6" s="12"/>
      <c r="AV6" s="2"/>
      <c r="AW6" s="14">
        <v>0</v>
      </c>
      <c r="AX6" s="2"/>
      <c r="AY6" s="12">
        <f>AW6</f>
        <v>0</v>
      </c>
      <c r="AZ6" s="2"/>
      <c r="BA6" s="13"/>
      <c r="BB6" s="2"/>
      <c r="BC6" s="14">
        <v>0</v>
      </c>
      <c r="BD6" s="2"/>
      <c r="BE6" s="12">
        <f>BC6</f>
        <v>0</v>
      </c>
      <c r="BF6" s="2"/>
      <c r="BG6" s="13"/>
      <c r="BH6" s="2"/>
      <c r="BI6" s="14"/>
      <c r="BJ6" s="2"/>
      <c r="BK6" s="12">
        <f>BI6</f>
        <v>0</v>
      </c>
      <c r="BL6" s="2"/>
      <c r="BM6" s="13"/>
      <c r="BN6" s="2"/>
      <c r="BO6" s="14">
        <v>0</v>
      </c>
      <c r="BP6" s="2"/>
      <c r="BQ6" s="12">
        <f>BO6</f>
        <v>0</v>
      </c>
      <c r="BR6" s="2"/>
      <c r="BS6" s="13"/>
      <c r="BT6" s="2"/>
      <c r="BU6" s="14">
        <v>0</v>
      </c>
      <c r="BV6" s="2"/>
      <c r="BW6" s="12">
        <f>BU6</f>
        <v>0</v>
      </c>
      <c r="BX6" s="2"/>
      <c r="BY6" s="13"/>
      <c r="BZ6" s="2"/>
      <c r="CA6" s="14">
        <v>0</v>
      </c>
      <c r="CB6" s="2"/>
      <c r="CC6" s="12">
        <f>CA6</f>
        <v>0</v>
      </c>
      <c r="CD6" s="2"/>
      <c r="CE6" s="13"/>
      <c r="CF6" s="2"/>
      <c r="CG6" s="110">
        <v>0</v>
      </c>
      <c r="CH6" s="2"/>
      <c r="CI6" s="111">
        <f>CG6</f>
        <v>0</v>
      </c>
      <c r="CJ6" s="2"/>
      <c r="CK6" s="15"/>
      <c r="CL6" s="2"/>
      <c r="CM6" s="14">
        <v>0</v>
      </c>
      <c r="CN6" s="2"/>
      <c r="CO6" s="12">
        <f>CM6</f>
        <v>0</v>
      </c>
      <c r="CP6" s="2"/>
      <c r="CQ6" s="13"/>
      <c r="CR6" s="2"/>
      <c r="CS6" s="14">
        <v>0</v>
      </c>
      <c r="CT6" s="2"/>
      <c r="CU6" s="12">
        <f>CS6</f>
        <v>0</v>
      </c>
      <c r="CV6" s="2"/>
      <c r="CW6" s="13"/>
      <c r="CX6" s="2"/>
      <c r="CY6" s="14">
        <v>0</v>
      </c>
      <c r="CZ6" s="2"/>
      <c r="DA6" s="12">
        <f>CY6</f>
        <v>0</v>
      </c>
      <c r="DB6" s="2"/>
      <c r="DC6" s="13"/>
      <c r="DD6" s="2"/>
      <c r="DE6" s="14">
        <v>0</v>
      </c>
      <c r="DF6" s="2"/>
      <c r="DG6" s="12">
        <f>DE6</f>
        <v>0</v>
      </c>
      <c r="DH6" s="2"/>
      <c r="DI6" s="13"/>
      <c r="DJ6" s="2"/>
      <c r="DK6" s="14">
        <v>0</v>
      </c>
      <c r="DL6" s="2"/>
      <c r="DM6" s="12">
        <f>DK6</f>
        <v>0</v>
      </c>
      <c r="DN6" s="2"/>
      <c r="DO6" s="13"/>
      <c r="DP6" s="2"/>
      <c r="DQ6" s="14">
        <v>0</v>
      </c>
      <c r="DR6" s="2"/>
      <c r="DS6" s="12">
        <f>DQ6</f>
        <v>0</v>
      </c>
      <c r="DT6" s="2"/>
      <c r="DU6" s="13"/>
      <c r="DV6" s="2"/>
      <c r="DW6" s="14">
        <v>0</v>
      </c>
      <c r="DX6" s="2"/>
      <c r="DY6" s="12">
        <f>DW6</f>
        <v>0</v>
      </c>
      <c r="DZ6" s="2"/>
      <c r="EA6" s="13"/>
      <c r="EB6" s="2"/>
      <c r="EC6" s="14">
        <v>0</v>
      </c>
      <c r="ED6" s="2"/>
      <c r="EE6" s="12">
        <f>EC6</f>
        <v>0</v>
      </c>
      <c r="EF6" s="2"/>
      <c r="EG6" s="13"/>
      <c r="EH6" s="2"/>
      <c r="EI6" s="14">
        <v>0</v>
      </c>
      <c r="EJ6" s="2"/>
      <c r="EK6" s="12">
        <f>EI6</f>
        <v>0</v>
      </c>
      <c r="EL6" s="2"/>
      <c r="EM6" s="13"/>
      <c r="EN6" s="2"/>
      <c r="EO6" s="14">
        <v>0</v>
      </c>
      <c r="EP6" s="2"/>
      <c r="EQ6" s="12">
        <f>EO6</f>
        <v>0</v>
      </c>
      <c r="ER6" s="2"/>
      <c r="ES6" s="13"/>
      <c r="ET6" s="2"/>
      <c r="EU6" s="14">
        <v>0</v>
      </c>
      <c r="EV6" s="2"/>
      <c r="EW6" s="12">
        <f>EU6</f>
        <v>0</v>
      </c>
      <c r="EX6" s="2"/>
      <c r="EY6" s="13"/>
      <c r="EZ6" s="2"/>
      <c r="FA6" s="14">
        <v>0</v>
      </c>
      <c r="FB6" s="2"/>
      <c r="FC6" s="12">
        <f>FA6</f>
        <v>0</v>
      </c>
      <c r="FD6" s="2"/>
      <c r="FE6" s="13"/>
      <c r="FF6" s="2"/>
      <c r="FG6" s="14">
        <v>0</v>
      </c>
      <c r="FH6" s="2"/>
      <c r="FI6" s="12">
        <f>FG6</f>
        <v>0</v>
      </c>
      <c r="FJ6" s="2"/>
      <c r="FK6" s="13"/>
    </row>
    <row r="7" spans="1:167" ht="15" customHeight="1" thickBot="1" x14ac:dyDescent="0.25">
      <c r="A7" s="1"/>
      <c r="B7" s="2"/>
      <c r="C7" s="2"/>
      <c r="D7" s="2"/>
      <c r="E7" s="2"/>
      <c r="F7" s="2"/>
      <c r="G7" s="2"/>
      <c r="H7" s="2"/>
      <c r="I7" s="2"/>
      <c r="J7" s="59"/>
      <c r="K7" s="2"/>
      <c r="L7" s="4" t="s">
        <v>22</v>
      </c>
      <c r="M7" s="12">
        <f>IF(M11="Final",0.02,0)</f>
        <v>0</v>
      </c>
      <c r="N7" s="2"/>
      <c r="O7" s="12">
        <f>IF(O11="Final",0.02,0)</f>
        <v>0.02</v>
      </c>
      <c r="P7" s="2"/>
      <c r="Q7" s="15"/>
      <c r="R7" s="2"/>
      <c r="S7" s="12">
        <f>IF(S11="Final",0.02,0)</f>
        <v>0</v>
      </c>
      <c r="T7" s="2"/>
      <c r="U7" s="12">
        <f>IF(U11="Final",0.02,0)</f>
        <v>0.02</v>
      </c>
      <c r="V7" s="2"/>
      <c r="W7" s="15"/>
      <c r="X7" s="2"/>
      <c r="Y7" s="12">
        <f>IF(Y11="Final",0.02,0)</f>
        <v>0</v>
      </c>
      <c r="Z7" s="91"/>
      <c r="AA7" s="12">
        <v>0.02</v>
      </c>
      <c r="AB7" s="116" t="s">
        <v>162</v>
      </c>
      <c r="AC7" s="117"/>
      <c r="AD7" s="2"/>
      <c r="AE7" s="12">
        <f>IF(AE11="Final",0.02,0)</f>
        <v>0</v>
      </c>
      <c r="AF7" s="2"/>
      <c r="AG7" s="12">
        <f>IF(AG11="Final",0.02,0)</f>
        <v>0.02</v>
      </c>
      <c r="AH7" s="2"/>
      <c r="AI7" s="15"/>
      <c r="AJ7" s="2"/>
      <c r="AK7" s="12">
        <f>IF(AK11="Final",0.02,0)</f>
        <v>0</v>
      </c>
      <c r="AL7" s="2"/>
      <c r="AM7" s="12">
        <f>IF(AM11="Final",0.02,0)</f>
        <v>0.02</v>
      </c>
      <c r="AN7" s="2"/>
      <c r="AO7" s="15"/>
      <c r="AP7" s="2"/>
      <c r="AQ7" s="12">
        <f>IF(AQ11="Final",0.02,0)</f>
        <v>0</v>
      </c>
      <c r="AR7" s="91"/>
      <c r="AS7" s="12">
        <f>IF(AS11="Final",0.02,0)</f>
        <v>0.02</v>
      </c>
      <c r="AT7" s="116" t="s">
        <v>162</v>
      </c>
      <c r="AU7" s="117"/>
      <c r="AV7" s="2"/>
      <c r="AW7" s="12">
        <f>IF(AW11="Final",0.02,0)</f>
        <v>0</v>
      </c>
      <c r="AX7" s="91"/>
      <c r="AY7" s="12">
        <f>IF(AY11="Final",0.02,0)</f>
        <v>0.02</v>
      </c>
      <c r="AZ7" s="116" t="s">
        <v>162</v>
      </c>
      <c r="BA7" s="117"/>
      <c r="BB7" s="2"/>
      <c r="BC7" s="12">
        <f>IF(BC11="Final",0.02,0)</f>
        <v>0</v>
      </c>
      <c r="BD7" s="2"/>
      <c r="BE7" s="12">
        <f>IF(BE11="Final",0.02,0)</f>
        <v>0.02</v>
      </c>
      <c r="BF7" s="2"/>
      <c r="BG7" s="15"/>
      <c r="BH7" s="2"/>
      <c r="BI7" s="12">
        <f>IF(BI11="Final",0.02,0)</f>
        <v>0</v>
      </c>
      <c r="BJ7" s="2"/>
      <c r="BK7" s="12">
        <f>IF(BK11="Final",0.02,0)</f>
        <v>0.02</v>
      </c>
      <c r="BL7" s="2"/>
      <c r="BM7" s="15"/>
      <c r="BN7" s="2"/>
      <c r="BO7" s="12">
        <f>IF(BO11="Final",0.02,0)</f>
        <v>0</v>
      </c>
      <c r="BP7" s="2"/>
      <c r="BQ7" s="12">
        <f>IF(BQ11="Final",0.02,0)</f>
        <v>0.02</v>
      </c>
      <c r="BR7" s="2"/>
      <c r="BS7" s="15"/>
      <c r="BT7" s="2"/>
      <c r="BU7" s="12"/>
      <c r="BV7" s="91"/>
      <c r="BW7" s="12">
        <f>IF(BW11="Final",0.02,0)</f>
        <v>0.02</v>
      </c>
      <c r="BX7" s="116" t="s">
        <v>162</v>
      </c>
      <c r="BY7" s="117"/>
      <c r="BZ7" s="2"/>
      <c r="CA7" s="12"/>
      <c r="CB7" s="2"/>
      <c r="CC7" s="12">
        <f>IF(CC11="Final",0.02,0)</f>
        <v>0.02</v>
      </c>
      <c r="CD7" s="2"/>
      <c r="CE7" s="15"/>
      <c r="CF7" s="2"/>
      <c r="CG7" s="12"/>
      <c r="CH7" s="2"/>
      <c r="CI7" s="12">
        <f>IF(CI11="Final",0.02,0)</f>
        <v>0.02</v>
      </c>
      <c r="CJ7" s="2"/>
      <c r="CK7" s="15"/>
      <c r="CL7" s="2"/>
      <c r="CM7" s="12">
        <f>IF(CM11="Final",0.02,0)</f>
        <v>0</v>
      </c>
      <c r="CN7" s="91"/>
      <c r="CO7" s="12">
        <v>0.02</v>
      </c>
      <c r="CP7" s="116" t="s">
        <v>162</v>
      </c>
      <c r="CQ7" s="117"/>
      <c r="CR7" s="2"/>
      <c r="CS7" s="12">
        <f>IF(CS11="Final",0.02,0)</f>
        <v>0</v>
      </c>
      <c r="CT7" s="2"/>
      <c r="CU7" s="12">
        <f>IF(CU11="Final",0.02,0)</f>
        <v>0.02</v>
      </c>
      <c r="CV7" s="2"/>
      <c r="CW7" s="15"/>
      <c r="CX7" s="2"/>
      <c r="CY7" s="12">
        <f>IF(CY11="Final",0.02,0)</f>
        <v>0</v>
      </c>
      <c r="CZ7" s="2"/>
      <c r="DA7" s="12">
        <f>IF(DA11="Final",0.02,0)</f>
        <v>0.02</v>
      </c>
      <c r="DB7" s="2"/>
      <c r="DC7" s="15"/>
      <c r="DD7" s="2"/>
      <c r="DE7" s="12">
        <f>IF(DE11="Final",0.02,0)</f>
        <v>0</v>
      </c>
      <c r="DF7" s="2"/>
      <c r="DG7" s="12">
        <f>IF(DG11="Final",0.02,0)</f>
        <v>0.02</v>
      </c>
      <c r="DH7" s="2"/>
      <c r="DI7" s="15"/>
      <c r="DJ7" s="2"/>
      <c r="DK7" s="12">
        <f>IF(DK11="Final",0.02,0)</f>
        <v>0</v>
      </c>
      <c r="DL7" s="91"/>
      <c r="DM7" s="12">
        <f>IF(DM11="Final",0.02,0)</f>
        <v>0.02</v>
      </c>
      <c r="DN7" s="116" t="s">
        <v>162</v>
      </c>
      <c r="DO7" s="117"/>
      <c r="DP7" s="2"/>
      <c r="DQ7" s="12">
        <f>IF(DQ11="Final",0.02,0)</f>
        <v>0</v>
      </c>
      <c r="DR7" s="2"/>
      <c r="DS7" s="12">
        <f>IF(DS11="Final",0.02,0)</f>
        <v>0.02</v>
      </c>
      <c r="DT7" s="2"/>
      <c r="DU7" s="15"/>
      <c r="DV7" s="2"/>
      <c r="DW7" s="12">
        <f>IF(DW11="Final",0.02,0)</f>
        <v>0</v>
      </c>
      <c r="DX7" s="2"/>
      <c r="DY7" s="12">
        <f>IF(DY11="Final",0.02,0)</f>
        <v>0.02</v>
      </c>
      <c r="DZ7" s="2"/>
      <c r="EA7" s="15"/>
      <c r="EB7" s="2"/>
      <c r="EC7" s="12">
        <f>IF(EC11="Final",0.02,0)</f>
        <v>0</v>
      </c>
      <c r="ED7" s="91"/>
      <c r="EE7" s="12">
        <f>IF(EE11="Final",0.02,0)</f>
        <v>0.02</v>
      </c>
      <c r="EF7" s="116" t="s">
        <v>162</v>
      </c>
      <c r="EG7" s="117"/>
      <c r="EH7" s="2"/>
      <c r="EI7" s="12">
        <f>IF(EI11="Final",0.02,0)</f>
        <v>0</v>
      </c>
      <c r="EJ7" s="2"/>
      <c r="EK7" s="12">
        <f>IF(EK11="Final",0.02,0)</f>
        <v>0.02</v>
      </c>
      <c r="EL7" s="2"/>
      <c r="EM7" s="15"/>
      <c r="EN7" s="2"/>
      <c r="EO7" s="12">
        <f>IF(EO11="Final",0.02,0)</f>
        <v>0</v>
      </c>
      <c r="EP7" s="91"/>
      <c r="EQ7" s="12">
        <f>IF(EQ11="Final",0.02,0)</f>
        <v>0.02</v>
      </c>
      <c r="ER7" s="116" t="s">
        <v>162</v>
      </c>
      <c r="ES7" s="117"/>
      <c r="ET7" s="2"/>
      <c r="EU7" s="12">
        <f>IF(EU11="Final",0.02,0)</f>
        <v>0</v>
      </c>
      <c r="EV7" s="2"/>
      <c r="EW7" s="12">
        <f>IF(EW11="Final",0.02,0)</f>
        <v>0.02</v>
      </c>
      <c r="EX7" s="2"/>
      <c r="EY7" s="15"/>
      <c r="EZ7" s="2"/>
      <c r="FA7" s="12">
        <f>IF(FA11="Final",0.02,0)</f>
        <v>0</v>
      </c>
      <c r="FB7" s="2"/>
      <c r="FC7" s="12">
        <f>IF(FC11="Final",0.02,0)</f>
        <v>0.02</v>
      </c>
      <c r="FD7" s="2"/>
      <c r="FE7" s="15"/>
      <c r="FF7" s="2"/>
      <c r="FG7" s="12">
        <f>IF(FG11="Final",0.02,0)</f>
        <v>0</v>
      </c>
      <c r="FH7" s="2"/>
      <c r="FI7" s="12">
        <f>IF(FI11="Final",0.02,0)</f>
        <v>0.02</v>
      </c>
      <c r="FJ7" s="2"/>
      <c r="FK7" s="15"/>
    </row>
    <row r="8" spans="1:167" ht="15" customHeight="1" thickBot="1" x14ac:dyDescent="0.25">
      <c r="A8" s="1"/>
      <c r="B8" s="2"/>
      <c r="C8" s="2"/>
      <c r="D8" s="2"/>
      <c r="E8" s="2"/>
      <c r="F8" s="2"/>
      <c r="G8" s="2"/>
      <c r="H8" s="2"/>
      <c r="I8" s="2"/>
      <c r="J8" s="59"/>
      <c r="K8" s="2"/>
      <c r="L8" s="4" t="s">
        <v>23</v>
      </c>
      <c r="M8" s="14">
        <v>0.85</v>
      </c>
      <c r="N8" s="2"/>
      <c r="O8" s="12">
        <v>0.85</v>
      </c>
      <c r="P8" s="2"/>
      <c r="Q8" s="15"/>
      <c r="R8" s="2"/>
      <c r="S8" s="14">
        <v>0.75</v>
      </c>
      <c r="T8" s="2"/>
      <c r="U8" s="12">
        <f>S8</f>
        <v>0.75</v>
      </c>
      <c r="V8" s="2"/>
      <c r="W8" s="15"/>
      <c r="X8" s="2"/>
      <c r="Y8" s="14">
        <v>0.85</v>
      </c>
      <c r="Z8" s="92" t="s">
        <v>163</v>
      </c>
      <c r="AA8" s="12">
        <f>Y8</f>
        <v>0.85</v>
      </c>
      <c r="AB8" s="118"/>
      <c r="AC8" s="119"/>
      <c r="AD8" s="2"/>
      <c r="AE8" s="14"/>
      <c r="AF8" s="2"/>
      <c r="AG8" s="12">
        <f>AE8</f>
        <v>0</v>
      </c>
      <c r="AH8" s="2"/>
      <c r="AI8" s="15"/>
      <c r="AJ8" s="2"/>
      <c r="AK8" s="14">
        <v>0.75</v>
      </c>
      <c r="AL8" s="2"/>
      <c r="AM8" s="12">
        <f>AK8</f>
        <v>0.75</v>
      </c>
      <c r="AN8" s="2"/>
      <c r="AO8" s="15"/>
      <c r="AP8" s="2"/>
      <c r="AQ8" s="14">
        <v>0.85</v>
      </c>
      <c r="AR8" s="92" t="s">
        <v>163</v>
      </c>
      <c r="AS8" s="12">
        <f>AQ8</f>
        <v>0.85</v>
      </c>
      <c r="AT8" s="118"/>
      <c r="AU8" s="119"/>
      <c r="AV8" s="2"/>
      <c r="AW8" s="14">
        <v>0.95</v>
      </c>
      <c r="AX8" s="92" t="s">
        <v>163</v>
      </c>
      <c r="AY8" s="12">
        <f>AW8</f>
        <v>0.95</v>
      </c>
      <c r="AZ8" s="118"/>
      <c r="BA8" s="119"/>
      <c r="BB8" s="2"/>
      <c r="BC8" s="14">
        <v>0.75</v>
      </c>
      <c r="BD8" s="2"/>
      <c r="BE8" s="12">
        <f>BC8</f>
        <v>0.75</v>
      </c>
      <c r="BF8" s="2"/>
      <c r="BG8" s="15"/>
      <c r="BH8" s="2"/>
      <c r="BI8" s="14">
        <v>0.65</v>
      </c>
      <c r="BJ8" s="2"/>
      <c r="BK8" s="12">
        <f>BI8</f>
        <v>0.65</v>
      </c>
      <c r="BL8" s="2"/>
      <c r="BM8" s="15"/>
      <c r="BN8" s="2"/>
      <c r="BO8" s="14"/>
      <c r="BP8" s="2"/>
      <c r="BQ8" s="12">
        <f>BO8</f>
        <v>0</v>
      </c>
      <c r="BR8" s="2"/>
      <c r="BS8" s="15"/>
      <c r="BT8" s="2"/>
      <c r="BU8" s="14">
        <v>0.65</v>
      </c>
      <c r="BV8" s="92" t="s">
        <v>163</v>
      </c>
      <c r="BW8" s="12">
        <f>BU8</f>
        <v>0.65</v>
      </c>
      <c r="BX8" s="118"/>
      <c r="BY8" s="119"/>
      <c r="BZ8" s="2"/>
      <c r="CA8" s="14"/>
      <c r="CB8" s="2"/>
      <c r="CC8" s="12"/>
      <c r="CD8" s="2"/>
      <c r="CE8" s="15"/>
      <c r="CF8" s="2"/>
      <c r="CG8" s="14">
        <v>0.95</v>
      </c>
      <c r="CH8" s="2"/>
      <c r="CI8" s="12">
        <f>CG8</f>
        <v>0.95</v>
      </c>
      <c r="CJ8" s="2"/>
      <c r="CK8" s="15"/>
      <c r="CL8" s="2"/>
      <c r="CM8" s="14">
        <v>0.95</v>
      </c>
      <c r="CN8" s="92" t="s">
        <v>163</v>
      </c>
      <c r="CO8" s="12">
        <f>CM8</f>
        <v>0.95</v>
      </c>
      <c r="CP8" s="118"/>
      <c r="CQ8" s="119"/>
      <c r="CR8" s="2"/>
      <c r="CS8" s="14"/>
      <c r="CT8" s="2"/>
      <c r="CU8" s="12">
        <f>CS8</f>
        <v>0</v>
      </c>
      <c r="CV8" s="2"/>
      <c r="CW8" s="15"/>
      <c r="CX8" s="2"/>
      <c r="CY8" s="14">
        <v>0.95</v>
      </c>
      <c r="CZ8" s="2"/>
      <c r="DA8" s="12">
        <f>CY8</f>
        <v>0.95</v>
      </c>
      <c r="DB8" s="2"/>
      <c r="DC8" s="15"/>
      <c r="DD8" s="2"/>
      <c r="DE8" s="14"/>
      <c r="DF8" s="2"/>
      <c r="DG8" s="12">
        <f>DE8</f>
        <v>0</v>
      </c>
      <c r="DH8" s="2"/>
      <c r="DI8" s="15"/>
      <c r="DJ8" s="2"/>
      <c r="DK8" s="14">
        <v>0.75</v>
      </c>
      <c r="DL8" s="92" t="s">
        <v>163</v>
      </c>
      <c r="DM8" s="12">
        <v>0.75</v>
      </c>
      <c r="DN8" s="118"/>
      <c r="DO8" s="119"/>
      <c r="DP8" s="2"/>
      <c r="DQ8" s="14">
        <v>0.65</v>
      </c>
      <c r="DR8" s="2"/>
      <c r="DS8" s="12">
        <v>0.65</v>
      </c>
      <c r="DT8" s="2"/>
      <c r="DU8" s="15"/>
      <c r="DV8" s="2"/>
      <c r="DW8" s="14">
        <v>0.65</v>
      </c>
      <c r="DX8" s="2"/>
      <c r="DY8" s="12">
        <f>DW8</f>
        <v>0.65</v>
      </c>
      <c r="DZ8" s="2"/>
      <c r="EA8" s="15"/>
      <c r="EB8" s="2"/>
      <c r="EC8" s="14">
        <v>0.95</v>
      </c>
      <c r="ED8" s="92" t="s">
        <v>163</v>
      </c>
      <c r="EE8" s="12">
        <v>0.95</v>
      </c>
      <c r="EF8" s="118"/>
      <c r="EG8" s="119"/>
      <c r="EH8" s="2"/>
      <c r="EI8" s="14">
        <v>0.9</v>
      </c>
      <c r="EJ8" s="2"/>
      <c r="EK8" s="12">
        <f>EI8</f>
        <v>0.9</v>
      </c>
      <c r="EL8" s="2"/>
      <c r="EM8" s="15"/>
      <c r="EN8" s="2"/>
      <c r="EO8" s="14">
        <v>0.9</v>
      </c>
      <c r="EP8" s="92" t="s">
        <v>163</v>
      </c>
      <c r="EQ8" s="12">
        <f>EO8</f>
        <v>0.9</v>
      </c>
      <c r="ER8" s="118"/>
      <c r="ES8" s="119"/>
      <c r="ET8" s="2"/>
      <c r="EU8" s="14">
        <v>0.75</v>
      </c>
      <c r="EV8" s="2"/>
      <c r="EW8" s="12">
        <f>EU8</f>
        <v>0.75</v>
      </c>
      <c r="EX8" s="2"/>
      <c r="EY8" s="15"/>
      <c r="EZ8" s="2"/>
      <c r="FA8" s="14">
        <v>0.65</v>
      </c>
      <c r="FB8" s="2"/>
      <c r="FC8" s="12">
        <f>FA8</f>
        <v>0.65</v>
      </c>
      <c r="FD8" s="2"/>
      <c r="FE8" s="15"/>
      <c r="FF8" s="2"/>
      <c r="FG8" s="14">
        <v>0</v>
      </c>
      <c r="FH8" s="2"/>
      <c r="FI8" s="12">
        <f>FG8</f>
        <v>0</v>
      </c>
      <c r="FJ8" s="2"/>
      <c r="FK8" s="15"/>
    </row>
    <row r="9" spans="1:167" ht="15" customHeight="1" thickBot="1" x14ac:dyDescent="0.25">
      <c r="A9" s="1"/>
      <c r="B9" s="2"/>
      <c r="C9" s="2"/>
      <c r="D9" s="2"/>
      <c r="E9" s="2"/>
      <c r="F9" s="2"/>
      <c r="G9" s="2"/>
      <c r="H9" s="2"/>
      <c r="I9" s="2"/>
      <c r="J9" s="59"/>
      <c r="K9" s="2"/>
      <c r="L9" s="4" t="s">
        <v>24</v>
      </c>
      <c r="M9" s="12">
        <f>SUM(M6:M8)</f>
        <v>0.85</v>
      </c>
      <c r="N9" s="2"/>
      <c r="O9" s="12">
        <f>SUM(O6:O8)</f>
        <v>0.87</v>
      </c>
      <c r="P9" s="2"/>
      <c r="Q9" s="15"/>
      <c r="R9" s="2"/>
      <c r="S9" s="12">
        <f>SUM(S6:S8)</f>
        <v>0.75</v>
      </c>
      <c r="T9" s="2"/>
      <c r="U9" s="12">
        <f>SUM(U6:U8)</f>
        <v>0.77</v>
      </c>
      <c r="V9" s="2"/>
      <c r="W9" s="15"/>
      <c r="X9" s="2"/>
      <c r="Y9" s="12">
        <f>SUM(Y6:Y8)</f>
        <v>0.85</v>
      </c>
      <c r="Z9" s="93">
        <v>35</v>
      </c>
      <c r="AA9" s="12">
        <f>SUM(AA6:AA8)</f>
        <v>0.87</v>
      </c>
      <c r="AB9" s="120"/>
      <c r="AC9" s="121"/>
      <c r="AD9" s="2"/>
      <c r="AE9" s="12"/>
      <c r="AF9" s="2"/>
      <c r="AG9" s="12">
        <f>SUM(AG6:AG8)</f>
        <v>0.02</v>
      </c>
      <c r="AH9" s="2"/>
      <c r="AI9" s="15"/>
      <c r="AJ9" s="2"/>
      <c r="AK9" s="12">
        <v>0.75</v>
      </c>
      <c r="AL9" s="2"/>
      <c r="AM9" s="12">
        <f>SUM(AM6:AM8)</f>
        <v>0.77</v>
      </c>
      <c r="AN9" s="2"/>
      <c r="AO9" s="15"/>
      <c r="AP9" s="2"/>
      <c r="AQ9" s="12">
        <f>SUM(AQ6:AQ8)</f>
        <v>0.85</v>
      </c>
      <c r="AR9" s="93">
        <v>29</v>
      </c>
      <c r="AS9" s="12">
        <f>SUM(AS6:AS8)</f>
        <v>0.87</v>
      </c>
      <c r="AT9" s="120"/>
      <c r="AU9" s="121"/>
      <c r="AV9" s="2"/>
      <c r="AW9" s="12">
        <f>SUM(AW6:AW8)</f>
        <v>0.95</v>
      </c>
      <c r="AX9" s="93">
        <v>43</v>
      </c>
      <c r="AY9" s="12">
        <f>SUM(AY6:AY8)</f>
        <v>0.97</v>
      </c>
      <c r="AZ9" s="120"/>
      <c r="BA9" s="121"/>
      <c r="BB9" s="2"/>
      <c r="BC9" s="12">
        <f>SUM(BC6:BC8)</f>
        <v>0.75</v>
      </c>
      <c r="BD9" s="2"/>
      <c r="BE9" s="12">
        <f>SUM(BE6:BE8)</f>
        <v>0.77</v>
      </c>
      <c r="BF9" s="2"/>
      <c r="BG9" s="15"/>
      <c r="BH9" s="2"/>
      <c r="BI9" s="12">
        <f>SUM(BI6:BI8)</f>
        <v>0.65</v>
      </c>
      <c r="BJ9" s="2"/>
      <c r="BK9" s="12">
        <f>SUM(BK6:BK8)</f>
        <v>0.67</v>
      </c>
      <c r="BL9" s="2"/>
      <c r="BM9" s="15"/>
      <c r="BN9" s="2"/>
      <c r="BO9" s="12">
        <f>SUM(BO6:BO8)</f>
        <v>0</v>
      </c>
      <c r="BP9" s="2"/>
      <c r="BQ9" s="12">
        <f>SUM(BQ6:BQ8)</f>
        <v>0.02</v>
      </c>
      <c r="BR9" s="2"/>
      <c r="BS9" s="15"/>
      <c r="BT9" s="2"/>
      <c r="BU9" s="12">
        <f>SUM(BU6:BU8)</f>
        <v>0.65</v>
      </c>
      <c r="BV9" s="93">
        <v>16</v>
      </c>
      <c r="BW9" s="12">
        <f>SUM(BW6:BW8)</f>
        <v>0.67</v>
      </c>
      <c r="BX9" s="120"/>
      <c r="BY9" s="121"/>
      <c r="BZ9" s="2"/>
      <c r="CA9" s="12">
        <v>0</v>
      </c>
      <c r="CB9" s="2"/>
      <c r="CC9" s="12">
        <f>SUM(CC6:CC8)</f>
        <v>0.02</v>
      </c>
      <c r="CD9" s="2"/>
      <c r="CE9" s="15"/>
      <c r="CF9" s="2"/>
      <c r="CG9" s="12">
        <f>SUM(CG6:CG8)</f>
        <v>0.95</v>
      </c>
      <c r="CH9" s="2"/>
      <c r="CI9" s="12">
        <f>SUM(CI6:CI8)</f>
        <v>0.97</v>
      </c>
      <c r="CJ9" s="2"/>
      <c r="CK9" s="15"/>
      <c r="CL9" s="2"/>
      <c r="CM9" s="12">
        <f>SUM(CM6:CM8)</f>
        <v>0.95</v>
      </c>
      <c r="CN9" s="93">
        <v>48</v>
      </c>
      <c r="CO9" s="12">
        <f>SUM(CO6:CO8)</f>
        <v>0.97</v>
      </c>
      <c r="CP9" s="120"/>
      <c r="CQ9" s="121"/>
      <c r="CR9" s="2"/>
      <c r="CS9" s="12">
        <f>SUM(CS6:CS8)</f>
        <v>0</v>
      </c>
      <c r="CT9" s="2"/>
      <c r="CU9" s="12">
        <f>SUM(CU6:CU8)</f>
        <v>0.02</v>
      </c>
      <c r="CV9" s="2"/>
      <c r="CW9" s="15"/>
      <c r="CX9" s="2"/>
      <c r="CY9" s="12">
        <f>SUM(CY6:CY8)</f>
        <v>0.95</v>
      </c>
      <c r="CZ9" s="2"/>
      <c r="DA9" s="12">
        <f>SUM(DA6:DA8)</f>
        <v>0.97</v>
      </c>
      <c r="DB9" s="2"/>
      <c r="DC9" s="15"/>
      <c r="DD9" s="2"/>
      <c r="DE9" s="12">
        <f>SUM(DE6:DE8)</f>
        <v>0</v>
      </c>
      <c r="DF9" s="2"/>
      <c r="DG9" s="12">
        <f>SUM(DG6:DG8)</f>
        <v>0.02</v>
      </c>
      <c r="DH9" s="2"/>
      <c r="DI9" s="15"/>
      <c r="DJ9" s="2"/>
      <c r="DK9" s="12">
        <f>SUM(DK6:DK8)</f>
        <v>0.75</v>
      </c>
      <c r="DL9" s="93">
        <v>31</v>
      </c>
      <c r="DM9" s="12">
        <f>SUM(DM6:DM8)</f>
        <v>0.77</v>
      </c>
      <c r="DN9" s="120"/>
      <c r="DO9" s="121"/>
      <c r="DP9" s="2"/>
      <c r="DQ9" s="12">
        <f>SUM(DQ6:DQ8)</f>
        <v>0.65</v>
      </c>
      <c r="DR9" s="2"/>
      <c r="DS9" s="12">
        <f>SUM(DS6:DS8)</f>
        <v>0.67</v>
      </c>
      <c r="DT9" s="2"/>
      <c r="DU9" s="15"/>
      <c r="DV9" s="2"/>
      <c r="DW9" s="12">
        <f>SUM(DW6:DW8)</f>
        <v>0.65</v>
      </c>
      <c r="DX9" s="2"/>
      <c r="DY9" s="12">
        <f>SUM(DY6:DY8)</f>
        <v>0.67</v>
      </c>
      <c r="DZ9" s="2"/>
      <c r="EA9" s="15"/>
      <c r="EB9" s="2"/>
      <c r="EC9" s="12">
        <f>SUM(EC6:EC8)</f>
        <v>0.95</v>
      </c>
      <c r="ED9" s="93">
        <v>39</v>
      </c>
      <c r="EE9" s="12">
        <f>SUM(EE6:EE8)</f>
        <v>0.97</v>
      </c>
      <c r="EF9" s="120"/>
      <c r="EG9" s="121"/>
      <c r="EH9" s="2"/>
      <c r="EI9" s="12">
        <f>SUM(EI6:EI8)</f>
        <v>0.9</v>
      </c>
      <c r="EJ9" s="2"/>
      <c r="EK9" s="12">
        <f>SUM(EK6:EK8)</f>
        <v>0.92</v>
      </c>
      <c r="EL9" s="2"/>
      <c r="EM9" s="15"/>
      <c r="EN9" s="2"/>
      <c r="EO9" s="12">
        <f>SUM(EO6:EO8)</f>
        <v>0.9</v>
      </c>
      <c r="EP9" s="93">
        <v>34</v>
      </c>
      <c r="EQ9" s="12">
        <f>SUM(EQ6:EQ8)</f>
        <v>0.92</v>
      </c>
      <c r="ER9" s="120"/>
      <c r="ES9" s="121"/>
      <c r="ET9" s="2"/>
      <c r="EU9" s="12">
        <f>SUM(EU6:EU8)</f>
        <v>0.75</v>
      </c>
      <c r="EV9" s="2"/>
      <c r="EW9" s="12">
        <f>SUM(EW6:EW8)</f>
        <v>0.77</v>
      </c>
      <c r="EX9" s="2"/>
      <c r="EY9" s="15"/>
      <c r="EZ9" s="2"/>
      <c r="FA9" s="12">
        <f>SUM(FA6:FA8)</f>
        <v>0.65</v>
      </c>
      <c r="FB9" s="2"/>
      <c r="FC9" s="12">
        <f>SUM(FC6:FC8)</f>
        <v>0.67</v>
      </c>
      <c r="FD9" s="2"/>
      <c r="FE9" s="15"/>
      <c r="FF9" s="2"/>
      <c r="FG9" s="12">
        <f>SUM(FG6:FG8)</f>
        <v>0</v>
      </c>
      <c r="FH9" s="2"/>
      <c r="FI9" s="12">
        <f>SUM(FI6:FI8)</f>
        <v>0.02</v>
      </c>
      <c r="FJ9" s="2"/>
      <c r="FK9" s="15"/>
    </row>
    <row r="10" spans="1:167" ht="15" customHeight="1" thickBot="1" x14ac:dyDescent="0.25">
      <c r="A10" s="1"/>
      <c r="B10" s="2"/>
      <c r="C10" s="2"/>
      <c r="D10" s="2"/>
      <c r="E10" s="2"/>
      <c r="F10" s="2"/>
      <c r="G10" s="2"/>
      <c r="H10" s="2"/>
      <c r="I10" s="2"/>
      <c r="J10" s="59"/>
      <c r="K10" s="2"/>
      <c r="L10" s="4" t="s">
        <v>25</v>
      </c>
      <c r="M10" s="16">
        <v>69.2</v>
      </c>
      <c r="N10" s="2"/>
      <c r="O10" s="16">
        <v>69.010000000000005</v>
      </c>
      <c r="P10" s="2"/>
      <c r="Q10" s="17"/>
      <c r="R10" s="2"/>
      <c r="S10" s="16">
        <v>59.96</v>
      </c>
      <c r="T10" s="2"/>
      <c r="U10" s="16">
        <v>0</v>
      </c>
      <c r="V10" s="2"/>
      <c r="W10" s="17"/>
      <c r="X10" s="2"/>
      <c r="Y10" s="16">
        <v>85</v>
      </c>
      <c r="Z10" s="2"/>
      <c r="AA10" s="16">
        <v>0</v>
      </c>
      <c r="AB10" s="2"/>
      <c r="AC10" s="17"/>
      <c r="AD10" s="2"/>
      <c r="AE10" s="16"/>
      <c r="AF10" s="2"/>
      <c r="AG10" s="16"/>
      <c r="AH10" s="2"/>
      <c r="AI10" s="17"/>
      <c r="AJ10" s="2"/>
      <c r="AK10" s="16">
        <v>68</v>
      </c>
      <c r="AL10" s="2"/>
      <c r="AM10" s="16">
        <v>68</v>
      </c>
      <c r="AN10" s="2"/>
      <c r="AO10" s="17"/>
      <c r="AP10" s="2"/>
      <c r="AQ10" s="16">
        <v>0</v>
      </c>
      <c r="AR10" s="2"/>
      <c r="AS10" s="16">
        <v>0</v>
      </c>
      <c r="AT10" s="2"/>
      <c r="AU10" s="17"/>
      <c r="AV10" s="2"/>
      <c r="AW10" s="16">
        <v>0</v>
      </c>
      <c r="AX10" s="2"/>
      <c r="AY10" s="16">
        <v>0</v>
      </c>
      <c r="AZ10" s="2"/>
      <c r="BA10" s="17"/>
      <c r="BB10" s="2"/>
      <c r="BC10" s="16">
        <v>50.64</v>
      </c>
      <c r="BD10" s="2"/>
      <c r="BE10" s="16">
        <v>48.95</v>
      </c>
      <c r="BF10" s="2"/>
      <c r="BG10" s="17"/>
      <c r="BH10" s="2"/>
      <c r="BI10" s="16">
        <v>50.14</v>
      </c>
      <c r="BJ10" s="2"/>
      <c r="BK10" s="16">
        <v>0</v>
      </c>
      <c r="BL10" s="2"/>
      <c r="BM10" s="17"/>
      <c r="BN10" s="2"/>
      <c r="BO10" s="16"/>
      <c r="BP10" s="2"/>
      <c r="BQ10" s="16"/>
      <c r="BR10" s="2"/>
      <c r="BS10" s="17"/>
      <c r="BT10" s="2"/>
      <c r="BU10" s="16">
        <v>65</v>
      </c>
      <c r="BV10" s="2"/>
      <c r="BW10" s="16">
        <v>0</v>
      </c>
      <c r="BX10" s="2"/>
      <c r="BY10" s="17"/>
      <c r="BZ10" s="2"/>
      <c r="CA10" s="16"/>
      <c r="CB10" s="2"/>
      <c r="CC10" s="16"/>
      <c r="CD10" s="2"/>
      <c r="CE10" s="17"/>
      <c r="CF10" s="2"/>
      <c r="CG10" s="16">
        <v>72.73</v>
      </c>
      <c r="CH10" s="2"/>
      <c r="CI10" s="16">
        <v>78.849999999999994</v>
      </c>
      <c r="CJ10" s="2"/>
      <c r="CK10" s="17"/>
      <c r="CL10" s="2"/>
      <c r="CM10" s="16">
        <v>0</v>
      </c>
      <c r="CN10" s="2"/>
      <c r="CO10" s="16">
        <v>0</v>
      </c>
      <c r="CP10" s="2"/>
      <c r="CQ10" s="17"/>
      <c r="CR10" s="2"/>
      <c r="CS10" s="16">
        <v>0</v>
      </c>
      <c r="CT10" s="2"/>
      <c r="CU10" s="16">
        <v>0</v>
      </c>
      <c r="CV10" s="2"/>
      <c r="CW10" s="17"/>
      <c r="CX10" s="2"/>
      <c r="CY10" s="16">
        <v>63.69</v>
      </c>
      <c r="CZ10" s="2"/>
      <c r="DA10" s="16">
        <v>80.39</v>
      </c>
      <c r="DB10" s="2"/>
      <c r="DC10" s="17"/>
      <c r="DD10" s="2"/>
      <c r="DE10" s="16"/>
      <c r="DF10" s="2"/>
      <c r="DG10" s="16"/>
      <c r="DH10" s="2"/>
      <c r="DI10" s="17"/>
      <c r="DJ10" s="2"/>
      <c r="DK10" s="16">
        <v>68.2</v>
      </c>
      <c r="DL10" s="2"/>
      <c r="DM10" s="16">
        <v>0</v>
      </c>
      <c r="DN10" s="2"/>
      <c r="DO10" s="17"/>
      <c r="DP10" s="2"/>
      <c r="DQ10" s="16">
        <v>72.98</v>
      </c>
      <c r="DR10" s="2"/>
      <c r="DS10" s="16"/>
      <c r="DT10" s="2"/>
      <c r="DU10" s="17"/>
      <c r="DV10" s="2"/>
      <c r="DW10" s="16">
        <v>68.81</v>
      </c>
      <c r="DX10" s="2"/>
      <c r="DY10" s="16">
        <v>0</v>
      </c>
      <c r="DZ10" s="2"/>
      <c r="EA10" s="17"/>
      <c r="EB10" s="2"/>
      <c r="EC10" s="16">
        <v>100</v>
      </c>
      <c r="ED10" s="2"/>
      <c r="EE10" s="16"/>
      <c r="EF10" s="2"/>
      <c r="EG10" s="17"/>
      <c r="EH10" s="2"/>
      <c r="EI10" s="16">
        <v>79.599999999999994</v>
      </c>
      <c r="EJ10" s="2"/>
      <c r="EK10" s="16"/>
      <c r="EL10" s="2"/>
      <c r="EM10" s="17"/>
      <c r="EN10" s="2"/>
      <c r="EO10" s="16">
        <v>100</v>
      </c>
      <c r="EP10" s="2"/>
      <c r="EQ10" s="16"/>
      <c r="ER10" s="2"/>
      <c r="ES10" s="17"/>
      <c r="ET10" s="2"/>
      <c r="EU10" s="16">
        <v>65.650000000000006</v>
      </c>
      <c r="EV10" s="2"/>
      <c r="EW10" s="16"/>
      <c r="EX10" s="2"/>
      <c r="EY10" s="17"/>
      <c r="EZ10" s="2"/>
      <c r="FA10" s="16">
        <v>79.540000000000006</v>
      </c>
      <c r="FB10" s="2"/>
      <c r="FC10" s="16"/>
      <c r="FD10" s="2"/>
      <c r="FE10" s="17"/>
      <c r="FF10" s="2"/>
      <c r="FG10" s="16">
        <v>0</v>
      </c>
      <c r="FH10" s="2"/>
      <c r="FI10" s="16"/>
      <c r="FJ10" s="2"/>
      <c r="FK10" s="17"/>
    </row>
    <row r="11" spans="1:167" ht="18" customHeight="1" thickBot="1" x14ac:dyDescent="0.25">
      <c r="A11" s="18" t="s">
        <v>26</v>
      </c>
      <c r="B11" s="18" t="s">
        <v>27</v>
      </c>
      <c r="C11" s="18" t="s">
        <v>28</v>
      </c>
      <c r="D11" s="19" t="s">
        <v>12</v>
      </c>
      <c r="E11" s="20"/>
      <c r="F11" s="5" t="s">
        <v>13</v>
      </c>
      <c r="G11" s="5" t="s">
        <v>29</v>
      </c>
      <c r="H11" s="5" t="s">
        <v>30</v>
      </c>
      <c r="I11" s="5" t="s">
        <v>31</v>
      </c>
      <c r="J11" s="60" t="s">
        <v>10</v>
      </c>
      <c r="K11" s="2"/>
      <c r="L11" s="21"/>
      <c r="M11" s="5" t="s">
        <v>32</v>
      </c>
      <c r="N11" s="5" t="s">
        <v>33</v>
      </c>
      <c r="O11" s="5" t="s">
        <v>34</v>
      </c>
      <c r="P11" s="5" t="s">
        <v>35</v>
      </c>
      <c r="Q11" s="5" t="s">
        <v>36</v>
      </c>
      <c r="R11" s="2"/>
      <c r="S11" s="5" t="s">
        <v>32</v>
      </c>
      <c r="T11" s="5" t="s">
        <v>33</v>
      </c>
      <c r="U11" s="5" t="s">
        <v>34</v>
      </c>
      <c r="V11" s="5" t="s">
        <v>35</v>
      </c>
      <c r="W11" s="5" t="s">
        <v>36</v>
      </c>
      <c r="X11" s="2"/>
      <c r="Y11" s="5" t="s">
        <v>32</v>
      </c>
      <c r="Z11" s="5" t="s">
        <v>33</v>
      </c>
      <c r="AA11" s="5"/>
      <c r="AB11" s="5" t="s">
        <v>35</v>
      </c>
      <c r="AC11" s="5" t="s">
        <v>36</v>
      </c>
      <c r="AD11" s="2"/>
      <c r="AE11" s="5" t="s">
        <v>32</v>
      </c>
      <c r="AF11" s="5" t="s">
        <v>33</v>
      </c>
      <c r="AG11" s="5" t="s">
        <v>34</v>
      </c>
      <c r="AH11" s="5" t="s">
        <v>35</v>
      </c>
      <c r="AI11" s="5" t="s">
        <v>36</v>
      </c>
      <c r="AJ11" s="2"/>
      <c r="AK11" s="5" t="s">
        <v>32</v>
      </c>
      <c r="AL11" s="5" t="s">
        <v>33</v>
      </c>
      <c r="AM11" s="5" t="s">
        <v>34</v>
      </c>
      <c r="AN11" s="5" t="s">
        <v>35</v>
      </c>
      <c r="AO11" s="5" t="s">
        <v>36</v>
      </c>
      <c r="AP11" s="2"/>
      <c r="AQ11" s="5" t="s">
        <v>32</v>
      </c>
      <c r="AR11" s="5" t="s">
        <v>33</v>
      </c>
      <c r="AS11" s="5" t="s">
        <v>34</v>
      </c>
      <c r="AT11" s="5" t="s">
        <v>35</v>
      </c>
      <c r="AU11" s="5" t="s">
        <v>36</v>
      </c>
      <c r="AV11" s="2"/>
      <c r="AW11" s="5" t="s">
        <v>32</v>
      </c>
      <c r="AX11" s="5" t="s">
        <v>33</v>
      </c>
      <c r="AY11" s="5" t="s">
        <v>34</v>
      </c>
      <c r="AZ11" s="5" t="s">
        <v>35</v>
      </c>
      <c r="BA11" s="5" t="s">
        <v>36</v>
      </c>
      <c r="BB11" s="2"/>
      <c r="BC11" s="5" t="s">
        <v>32</v>
      </c>
      <c r="BD11" s="5" t="s">
        <v>33</v>
      </c>
      <c r="BE11" s="5" t="s">
        <v>34</v>
      </c>
      <c r="BF11" s="5" t="s">
        <v>35</v>
      </c>
      <c r="BG11" s="5" t="s">
        <v>36</v>
      </c>
      <c r="BH11" s="2"/>
      <c r="BI11" s="5" t="s">
        <v>32</v>
      </c>
      <c r="BJ11" s="5" t="s">
        <v>33</v>
      </c>
      <c r="BK11" s="5" t="s">
        <v>34</v>
      </c>
      <c r="BL11" s="5" t="s">
        <v>35</v>
      </c>
      <c r="BM11" s="5" t="s">
        <v>36</v>
      </c>
      <c r="BN11" s="2"/>
      <c r="BO11" s="5" t="s">
        <v>32</v>
      </c>
      <c r="BP11" s="5" t="s">
        <v>33</v>
      </c>
      <c r="BQ11" s="5" t="s">
        <v>34</v>
      </c>
      <c r="BR11" s="5" t="s">
        <v>35</v>
      </c>
      <c r="BS11" s="5" t="s">
        <v>36</v>
      </c>
      <c r="BT11" s="2"/>
      <c r="BU11" s="5" t="s">
        <v>32</v>
      </c>
      <c r="BV11" s="5" t="s">
        <v>33</v>
      </c>
      <c r="BW11" s="5" t="s">
        <v>34</v>
      </c>
      <c r="BX11" s="5" t="s">
        <v>35</v>
      </c>
      <c r="BY11" s="5" t="s">
        <v>36</v>
      </c>
      <c r="BZ11" s="2"/>
      <c r="CA11" s="70" t="s">
        <v>32</v>
      </c>
      <c r="CB11" s="5" t="s">
        <v>33</v>
      </c>
      <c r="CC11" s="5" t="s">
        <v>34</v>
      </c>
      <c r="CD11" s="5" t="s">
        <v>35</v>
      </c>
      <c r="CE11" s="5" t="s">
        <v>36</v>
      </c>
      <c r="CF11" s="2"/>
      <c r="CG11" s="70" t="s">
        <v>32</v>
      </c>
      <c r="CH11" s="5" t="s">
        <v>33</v>
      </c>
      <c r="CI11" s="5" t="s">
        <v>34</v>
      </c>
      <c r="CJ11" s="5" t="s">
        <v>35</v>
      </c>
      <c r="CK11" s="5" t="s">
        <v>36</v>
      </c>
      <c r="CL11" s="2"/>
      <c r="CM11" s="70" t="s">
        <v>32</v>
      </c>
      <c r="CN11" s="106" t="s">
        <v>33</v>
      </c>
      <c r="CO11" s="70" t="s">
        <v>34</v>
      </c>
      <c r="CP11" s="5" t="s">
        <v>35</v>
      </c>
      <c r="CQ11" s="5" t="s">
        <v>36</v>
      </c>
      <c r="CR11" s="2"/>
      <c r="CS11" s="70"/>
      <c r="CT11" s="5" t="s">
        <v>33</v>
      </c>
      <c r="CU11" s="5" t="s">
        <v>34</v>
      </c>
      <c r="CV11" s="5" t="s">
        <v>35</v>
      </c>
      <c r="CW11" s="5" t="s">
        <v>36</v>
      </c>
      <c r="CX11" s="2"/>
      <c r="CY11" s="5" t="s">
        <v>32</v>
      </c>
      <c r="CZ11" s="5" t="s">
        <v>33</v>
      </c>
      <c r="DA11" s="5" t="s">
        <v>34</v>
      </c>
      <c r="DB11" s="5" t="s">
        <v>35</v>
      </c>
      <c r="DC11" s="5" t="s">
        <v>36</v>
      </c>
      <c r="DD11" s="2"/>
      <c r="DE11" s="5" t="s">
        <v>32</v>
      </c>
      <c r="DF11" s="5" t="s">
        <v>33</v>
      </c>
      <c r="DG11" s="5" t="s">
        <v>34</v>
      </c>
      <c r="DH11" s="5" t="s">
        <v>35</v>
      </c>
      <c r="DI11" s="5" t="s">
        <v>36</v>
      </c>
      <c r="DJ11" s="2"/>
      <c r="DK11" s="5" t="s">
        <v>32</v>
      </c>
      <c r="DL11" s="5" t="s">
        <v>33</v>
      </c>
      <c r="DM11" s="5" t="s">
        <v>34</v>
      </c>
      <c r="DN11" s="5" t="s">
        <v>35</v>
      </c>
      <c r="DO11" s="5" t="s">
        <v>36</v>
      </c>
      <c r="DP11" s="2"/>
      <c r="DQ11" s="5" t="s">
        <v>32</v>
      </c>
      <c r="DR11" s="5" t="s">
        <v>33</v>
      </c>
      <c r="DS11" s="5" t="s">
        <v>34</v>
      </c>
      <c r="DT11" s="5" t="s">
        <v>35</v>
      </c>
      <c r="DU11" s="5" t="s">
        <v>36</v>
      </c>
      <c r="DV11" s="2"/>
      <c r="DW11" s="5" t="s">
        <v>32</v>
      </c>
      <c r="DX11" s="5" t="s">
        <v>33</v>
      </c>
      <c r="DY11" s="5" t="s">
        <v>34</v>
      </c>
      <c r="DZ11" s="5" t="s">
        <v>35</v>
      </c>
      <c r="EA11" s="5" t="s">
        <v>36</v>
      </c>
      <c r="EB11" s="2"/>
      <c r="EC11" s="5" t="s">
        <v>32</v>
      </c>
      <c r="ED11" s="5" t="s">
        <v>33</v>
      </c>
      <c r="EE11" s="5" t="s">
        <v>34</v>
      </c>
      <c r="EF11" s="5" t="s">
        <v>35</v>
      </c>
      <c r="EG11" s="5" t="s">
        <v>36</v>
      </c>
      <c r="EH11" s="2"/>
      <c r="EI11" s="5" t="s">
        <v>32</v>
      </c>
      <c r="EJ11" s="5" t="s">
        <v>33</v>
      </c>
      <c r="EK11" s="5" t="s">
        <v>34</v>
      </c>
      <c r="EL11" s="5" t="s">
        <v>35</v>
      </c>
      <c r="EM11" s="5" t="s">
        <v>36</v>
      </c>
      <c r="EN11" s="2"/>
      <c r="EO11" s="5" t="s">
        <v>32</v>
      </c>
      <c r="EP11" s="5" t="s">
        <v>33</v>
      </c>
      <c r="EQ11" s="5" t="s">
        <v>34</v>
      </c>
      <c r="ER11" s="5" t="s">
        <v>35</v>
      </c>
      <c r="ES11" s="5" t="s">
        <v>36</v>
      </c>
      <c r="ET11" s="2"/>
      <c r="EU11" s="5" t="s">
        <v>32</v>
      </c>
      <c r="EV11" s="5" t="s">
        <v>33</v>
      </c>
      <c r="EW11" s="5" t="s">
        <v>34</v>
      </c>
      <c r="EX11" s="5" t="s">
        <v>35</v>
      </c>
      <c r="EY11" s="5" t="s">
        <v>36</v>
      </c>
      <c r="EZ11" s="2"/>
      <c r="FA11" s="5" t="s">
        <v>32</v>
      </c>
      <c r="FB11" s="5" t="s">
        <v>33</v>
      </c>
      <c r="FC11" s="5" t="s">
        <v>34</v>
      </c>
      <c r="FD11" s="5" t="s">
        <v>35</v>
      </c>
      <c r="FE11" s="5" t="s">
        <v>36</v>
      </c>
      <c r="FF11" s="2"/>
      <c r="FG11" s="5" t="s">
        <v>32</v>
      </c>
      <c r="FH11" s="5" t="s">
        <v>33</v>
      </c>
      <c r="FI11" s="5" t="s">
        <v>34</v>
      </c>
      <c r="FJ11" s="5" t="s">
        <v>35</v>
      </c>
      <c r="FK11" s="5" t="s">
        <v>36</v>
      </c>
    </row>
    <row r="12" spans="1:167" ht="12.75" customHeight="1" x14ac:dyDescent="0.15">
      <c r="A12" s="22" t="s">
        <v>80</v>
      </c>
      <c r="B12" s="22" t="s">
        <v>71</v>
      </c>
      <c r="C12" s="23" t="str">
        <f t="shared" ref="C12" si="0">IF(B12&lt;&gt;"",IFERROR(B12&amp;" "&amp;A12,""),"")</f>
        <v>Kate Leeds</v>
      </c>
      <c r="D12" s="29" t="s">
        <v>246</v>
      </c>
      <c r="E12" s="20"/>
      <c r="F12" s="24">
        <f t="shared" ref="F12:F43" si="1">MAX(Q12,W12,AC12,AI12,AO12,AU12,BA12,BG12,BM12,BS12,BY12,CE12,CK12,CQ12,CW12,DC12,DI12,DO12,DU12,EA12,EG12,EM12,ES12,EY12,FE12,FK12)</f>
        <v>694.51188585441491</v>
      </c>
      <c r="G12" s="24">
        <f>LARGE((Q12,W12,AC12,AI12,AO12,AU12,BA12,BG12,BM12,BS12,BY12,CE12,CK12,CQ12,CW12,DC12,DI12,DO12,DU12,EA12,EG12,EM12,ES12,EY12,FE12,FK12),2)</f>
        <v>693.85398047573199</v>
      </c>
      <c r="H12" s="24">
        <f>LARGE((Q12,W12,AC12,AI12,AO12,AU12,BA12,BG12,BM12,BS12,BY12,CE12,CK12,CQ12,CW12,DC12,DI12,DO12,DU12,EA12,EG12,EM12,ES12,EY12,FE12,FK12),3)</f>
        <v>638.08088235294122</v>
      </c>
      <c r="I12" s="24">
        <f t="shared" ref="I12:I35" si="2">SUM(F12:H12)</f>
        <v>2026.4467486830881</v>
      </c>
      <c r="J12" s="61">
        <f t="shared" ref="J12:J29" si="3">RANK($I12,$I$12:$I$111,0)</f>
        <v>2</v>
      </c>
      <c r="K12" s="20"/>
      <c r="L12" s="107" t="s">
        <v>82</v>
      </c>
      <c r="M12" s="85">
        <v>47.53</v>
      </c>
      <c r="N12" s="24">
        <f t="shared" ref="N12:N37" si="4">IF(M12&gt;0,M12/M$10*1000*M$9,0)</f>
        <v>583.82225433526003</v>
      </c>
      <c r="O12" s="26">
        <v>48.81</v>
      </c>
      <c r="P12" s="24">
        <f t="shared" ref="P12:P37" si="5">IF(O12&gt;0,O12/O$10*1000*O$9,0)</f>
        <v>615.34125489059545</v>
      </c>
      <c r="Q12" s="24">
        <f t="shared" ref="Q12:Q37" si="6">MAX(N12,P12)</f>
        <v>615.34125489059545</v>
      </c>
      <c r="R12" s="25"/>
      <c r="S12" s="26"/>
      <c r="T12" s="24">
        <f t="shared" ref="T12:T37" si="7">IF(S12&gt;0,S12/S$10*1000*S$9,0)</f>
        <v>0</v>
      </c>
      <c r="U12" s="26"/>
      <c r="V12" s="24">
        <f t="shared" ref="V12:V37" si="8">IF(U12&gt;0,U12/U$10*1000*U$9,0)</f>
        <v>0</v>
      </c>
      <c r="W12" s="24">
        <f t="shared" ref="W12:W37" si="9">MAX(T12,V12)</f>
        <v>0</v>
      </c>
      <c r="X12" s="25"/>
      <c r="Y12" s="26">
        <v>30</v>
      </c>
      <c r="Z12" s="24">
        <f>+_xlfn.XLOOKUP(Y12,'[1]DM table'!$O$4:$O$103,'[1]DM table'!$P$4:$P$103,0)</f>
        <v>351.39794666153011</v>
      </c>
      <c r="AA12" s="26"/>
      <c r="AB12" s="24">
        <f t="shared" ref="AB12:AB35" si="10">IF(AA12&gt;0,AA12/AA$10*1000*AA$9,0)</f>
        <v>0</v>
      </c>
      <c r="AC12" s="24">
        <f t="shared" ref="AC12:AC35" si="11">MAX(Z12,AB12)</f>
        <v>351.39794666153011</v>
      </c>
      <c r="AD12" s="25"/>
      <c r="AE12" s="26"/>
      <c r="AF12" s="24">
        <f t="shared" ref="AF12:AF35" si="12">IF(AE12&gt;0,AE12/AE$10*1000*AE$9,0)</f>
        <v>0</v>
      </c>
      <c r="AG12" s="26"/>
      <c r="AH12" s="24">
        <f t="shared" ref="AH12:AH35" si="13">IF(AG12&gt;0,AG12/AG$10*1000*AG$9,0)</f>
        <v>0</v>
      </c>
      <c r="AI12" s="24">
        <f t="shared" ref="AI12:AI35" si="14">MAX(AF12,AH12)</f>
        <v>0</v>
      </c>
      <c r="AJ12" s="25"/>
      <c r="AK12" s="26">
        <v>47.1</v>
      </c>
      <c r="AL12" s="24">
        <f t="shared" ref="AL12:AL35" si="15">IF(AK12&gt;0,AK12/AK$10*1000*AK$9,0)</f>
        <v>519.48529411764707</v>
      </c>
      <c r="AM12" s="26">
        <v>56.35</v>
      </c>
      <c r="AN12" s="24">
        <f t="shared" ref="AN12:AN35" si="16">IF(AM12&gt;0,AM12/AM$10*1000*AM$9,0)</f>
        <v>638.08088235294122</v>
      </c>
      <c r="AO12" s="24">
        <f t="shared" ref="AO12:AO35" si="17">MAX(AL12,AN12)</f>
        <v>638.08088235294122</v>
      </c>
      <c r="AP12" s="25"/>
      <c r="AQ12" s="26">
        <v>11</v>
      </c>
      <c r="AR12" s="24">
        <f>_xlfn.XLOOKUP(AQ12,'[1]DM table'!$M$4:$M$103,'[1]DM table'!$N$4:$N$103,0)</f>
        <v>694.51188585441491</v>
      </c>
      <c r="AS12" s="26"/>
      <c r="AT12" s="24">
        <f t="shared" ref="AT12:AT35" si="18">IF(AS12&gt;0,AS12/AS$10*1000*AS$9,0)</f>
        <v>0</v>
      </c>
      <c r="AU12" s="24">
        <f t="shared" ref="AU12:AU35" si="19">MAX(AR12,AT12)</f>
        <v>694.51188585441491</v>
      </c>
      <c r="AV12" s="25"/>
      <c r="AW12" s="26"/>
      <c r="AX12" s="24">
        <f>+_xlfn.XLOOKUP(AW12,'[1]DM table'!$C$4:$C$103,'[1]DM table'!$D$4:$D$103,0)</f>
        <v>0</v>
      </c>
      <c r="AY12" s="26"/>
      <c r="AZ12" s="24">
        <f t="shared" ref="AZ12:AZ35" si="20">IF(AY12&gt;0,AY12/AY$10*1000*AY$9,0)</f>
        <v>0</v>
      </c>
      <c r="BA12" s="24">
        <f t="shared" ref="BA12:BA35" si="21">MAX(AX12,AZ12)</f>
        <v>0</v>
      </c>
      <c r="BB12" s="25"/>
      <c r="BC12" s="26"/>
      <c r="BD12" s="24">
        <f t="shared" ref="BD12:BD35" si="22">IF(BC12&gt;0,BC12/BC$10*1000*BC$9,0)</f>
        <v>0</v>
      </c>
      <c r="BE12" s="26"/>
      <c r="BF12" s="24">
        <f t="shared" ref="BF12:BF35" si="23">IF(BE12&gt;0,BE12/BE$10*1000*BE$9,0)</f>
        <v>0</v>
      </c>
      <c r="BG12" s="24">
        <f t="shared" ref="BG12:BG35" si="24">MAX(BD12,BF12)</f>
        <v>0</v>
      </c>
      <c r="BH12" s="25"/>
      <c r="BI12" s="26"/>
      <c r="BJ12" s="24">
        <f t="shared" ref="BJ12:BJ35" si="25">IF(BI12&gt;0,BI12/BI$10*1000*BI$9,0)</f>
        <v>0</v>
      </c>
      <c r="BK12" s="26"/>
      <c r="BL12" s="24">
        <f t="shared" ref="BL12:BL35" si="26">IF(BK12&gt;0,BK12/BK$10*1000*BK$9,0)</f>
        <v>0</v>
      </c>
      <c r="BM12" s="24">
        <f t="shared" ref="BM12:BM35" si="27">MAX(BJ12,BL12)</f>
        <v>0</v>
      </c>
      <c r="BN12" s="25"/>
      <c r="BO12" s="26"/>
      <c r="BP12" s="24">
        <f t="shared" ref="BP12:BP35" si="28">IF(BO12&gt;0,BO12/BO$10*1000*BO$9,0)</f>
        <v>0</v>
      </c>
      <c r="BQ12" s="26"/>
      <c r="BR12" s="24">
        <f t="shared" ref="BR12:BR35" si="29">IF(BQ12&gt;0,BQ12/BQ$10*1000*BQ$9,0)</f>
        <v>0</v>
      </c>
      <c r="BS12" s="24">
        <f t="shared" ref="BS12:BS35" si="30">MAX(BP12,BR12)</f>
        <v>0</v>
      </c>
      <c r="BT12" s="25"/>
      <c r="BU12" s="26"/>
      <c r="BV12" s="24">
        <f>_xlfn.XLOOKUP(BU12,'[1]DM table'!$AE$4:$AE$103,'[1]DM table'!$AF$4:$AF$103,0)</f>
        <v>0</v>
      </c>
      <c r="BW12" s="26"/>
      <c r="BX12" s="24">
        <f t="shared" ref="BX12:BX35" si="31">IF(BW12&gt;0,BW12/BW$10*1000*BW$9,0)</f>
        <v>0</v>
      </c>
      <c r="BY12" s="24">
        <f t="shared" ref="BY12:BY35" si="32">MAX(BV12,BX12)</f>
        <v>0</v>
      </c>
      <c r="BZ12" s="25"/>
      <c r="CA12" s="71"/>
      <c r="CB12" s="69">
        <f t="shared" ref="CB12:CB35" si="33">IF(CA12&gt;0,CA12/CA$10*1000*CA$9,0)</f>
        <v>0</v>
      </c>
      <c r="CC12" s="26"/>
      <c r="CD12" s="24">
        <f t="shared" ref="CD12:CD35" si="34">IF(CC12&gt;0,CC12/CC$10*1000*CC$9,0)</f>
        <v>0</v>
      </c>
      <c r="CE12" s="24">
        <f t="shared" ref="CE12:CE35" si="35">MAX(CB12,CD12)</f>
        <v>0</v>
      </c>
      <c r="CF12" s="25"/>
      <c r="CG12" s="74">
        <v>53.12</v>
      </c>
      <c r="CH12" s="75">
        <f t="shared" ref="CH12:CH35" si="36">IF(CG12&gt;0,CG12/CG$10*1000*CG$9,0)</f>
        <v>693.85398047573199</v>
      </c>
      <c r="CI12" s="76"/>
      <c r="CJ12" s="77">
        <f t="shared" ref="CJ12:CJ35" si="37">IF(CI12&gt;0,CI12/CI$10*1000*CI$9,0)</f>
        <v>0</v>
      </c>
      <c r="CK12" s="77">
        <f t="shared" ref="CK12:CK35" si="38">MAX(CH12,CJ12)</f>
        <v>693.85398047573199</v>
      </c>
      <c r="CL12" s="25"/>
      <c r="CM12" s="71"/>
      <c r="CN12" s="24">
        <f>+_xlfn.XLOOKUP(CM12,'[1]DM table'!$C$4:$C$103,'[1]DM table'!$D$4:$D$103,0)</f>
        <v>0</v>
      </c>
      <c r="CO12" s="71"/>
      <c r="CP12" s="69">
        <f t="shared" ref="CP12:CP35" si="39">IF(CO12&gt;0,CO12/CO$10*1000*CO$9,0)</f>
        <v>0</v>
      </c>
      <c r="CQ12" s="24">
        <f t="shared" ref="CQ12:CQ35" si="40">MAX(CN12,CP12)</f>
        <v>0</v>
      </c>
      <c r="CR12" s="25"/>
      <c r="CS12" s="71"/>
      <c r="CT12" s="69">
        <f t="shared" ref="CT12:CT35" si="41">IF(CS12&gt;0,CS12/CS$10*1000*CS$9,0)</f>
        <v>0</v>
      </c>
      <c r="CU12" s="26"/>
      <c r="CV12" s="24">
        <f t="shared" ref="CV12:CV35" si="42">IF(CU12&gt;0,CU12/CU$10*1000*CU$9,0)</f>
        <v>0</v>
      </c>
      <c r="CW12" s="24">
        <f t="shared" ref="CW12:CW35" si="43">MAX(CT12,CV12)</f>
        <v>0</v>
      </c>
      <c r="CX12" s="25"/>
      <c r="CY12" s="82"/>
      <c r="CZ12" s="24">
        <f t="shared" ref="CZ12:CZ35" si="44">IF(CY12&gt;0,CY12/CY$10*1000*CY$9,0)</f>
        <v>0</v>
      </c>
      <c r="DA12" s="26"/>
      <c r="DB12" s="24">
        <f t="shared" ref="DB12:DB35" si="45">IF(DA12&gt;0,DA12/DA$10*1000*DA$9,0)</f>
        <v>0</v>
      </c>
      <c r="DC12" s="24">
        <f t="shared" ref="DC12:DC35" si="46">MAX(CZ12,DB12)</f>
        <v>0</v>
      </c>
      <c r="DD12" s="25"/>
      <c r="DE12" s="26"/>
      <c r="DF12" s="24">
        <f t="shared" ref="DF12:DF35" si="47">IF(DE12&gt;0,DE12/DE$10*1000*DE$9,0)</f>
        <v>0</v>
      </c>
      <c r="DG12" s="26"/>
      <c r="DH12" s="24">
        <f t="shared" ref="DH12:DH35" si="48">IF(DG12&gt;0,DG12/DG$10*1000*DG$9,0)</f>
        <v>0</v>
      </c>
      <c r="DI12" s="24">
        <f t="shared" ref="DI12:DI35" si="49">MAX(DF12,DH12)</f>
        <v>0</v>
      </c>
      <c r="DJ12" s="25"/>
      <c r="DK12" s="26"/>
      <c r="DL12" s="24">
        <f>+_xlfn.XLOOKUP(DK12,'[1]DM table'!$C$4:$C$103,'[1]DM table'!$D$4:$D$103,0)</f>
        <v>0</v>
      </c>
      <c r="DM12" s="26"/>
      <c r="DN12" s="24">
        <f t="shared" ref="DN12:DN35" si="50">IF(DM12&gt;0,DM12/DM$10*1000*DM$9,0)</f>
        <v>0</v>
      </c>
      <c r="DO12" s="24">
        <f t="shared" ref="DO12:DO35" si="51">MAX(DL12,DN12)</f>
        <v>0</v>
      </c>
      <c r="DP12" s="25"/>
      <c r="DQ12" s="26"/>
      <c r="DR12" s="24">
        <f t="shared" ref="DR12:DR35" si="52">IF(DQ12&gt;0,DQ12/DQ$10*1000*DQ$9,0)</f>
        <v>0</v>
      </c>
      <c r="DS12" s="26"/>
      <c r="DT12" s="24">
        <f t="shared" ref="DT12:DT35" si="53">IF(DS12&gt;0,DS12/DS$10*1000*DS$9,0)</f>
        <v>0</v>
      </c>
      <c r="DU12" s="24">
        <f t="shared" ref="DU12:DU35" si="54">MAX(DR12,DT12)</f>
        <v>0</v>
      </c>
      <c r="DV12" s="25"/>
      <c r="DW12" s="26"/>
      <c r="DX12" s="24">
        <f t="shared" ref="DX12:DX35" si="55">IF(DW12&gt;0,DW12/DW$10*1000*DW$9,0)</f>
        <v>0</v>
      </c>
      <c r="DY12" s="26"/>
      <c r="DZ12" s="24">
        <f t="shared" ref="DZ12:DZ35" si="56">IF(DY12&gt;0,DY12/DY$10*1000*DY$9,0)</f>
        <v>0</v>
      </c>
      <c r="EA12" s="24">
        <f t="shared" ref="EA12:EA35" si="57">MAX(DX12,DZ12)</f>
        <v>0</v>
      </c>
      <c r="EB12" s="25"/>
      <c r="EC12" s="26"/>
      <c r="ED12" s="24">
        <f>+_xlfn.XLOOKUP(EC12,'[1]DM table'!$C$4:$C$103,'[1]DM table'!$D$4:$D$103,0)</f>
        <v>0</v>
      </c>
      <c r="EE12" s="26"/>
      <c r="EF12" s="24">
        <f t="shared" ref="EF12:EF35" si="58">IF(EE12&gt;0,EE12/EE$10*1000*EE$9,0)</f>
        <v>0</v>
      </c>
      <c r="EG12" s="24">
        <f t="shared" ref="EG12:EG35" si="59">MAX(ED12,EF12)</f>
        <v>0</v>
      </c>
      <c r="EH12" s="25"/>
      <c r="EI12" s="26"/>
      <c r="EJ12" s="24">
        <f t="shared" ref="EJ12:EJ35" si="60">IF(EI12&gt;0,EI12/EI$10*1000*EI$9,0)</f>
        <v>0</v>
      </c>
      <c r="EK12" s="26"/>
      <c r="EL12" s="24">
        <f t="shared" ref="EL12:EL35" si="61">IF(EK12&gt;0,EK12/EK$10*1000*EK$9,0)</f>
        <v>0</v>
      </c>
      <c r="EM12" s="24">
        <f t="shared" ref="EM12:EM35" si="62">MAX(EJ12,EL12)</f>
        <v>0</v>
      </c>
      <c r="EN12" s="25"/>
      <c r="EO12" s="26"/>
      <c r="EP12" s="24">
        <f>+_xlfn.XLOOKUP(EO12,'[1]DM table'!$G$4:$G$103,'[1]DM table'!$H$4:$H$103,0)</f>
        <v>0</v>
      </c>
      <c r="EQ12" s="26"/>
      <c r="ER12" s="24">
        <f t="shared" ref="ER12:ER35" si="63">IF(EQ12&gt;0,EQ12/EQ$10*1000*EQ$9,0)</f>
        <v>0</v>
      </c>
      <c r="ES12" s="24">
        <f t="shared" ref="ES12:ES35" si="64">MAX(EP12,ER12)</f>
        <v>0</v>
      </c>
      <c r="ET12" s="25"/>
      <c r="EU12" s="26"/>
      <c r="EV12" s="24">
        <f t="shared" ref="EV12:EV35" si="65">IF(EU12&gt;0,EU12/EU$10*1000*EU$9,0)</f>
        <v>0</v>
      </c>
      <c r="EW12" s="26"/>
      <c r="EX12" s="24">
        <f t="shared" ref="EX12:EX35" si="66">IF(EW12&gt;0,EW12/EW$10*1000*EW$9,0)</f>
        <v>0</v>
      </c>
      <c r="EY12" s="24">
        <f t="shared" ref="EY12:EY35" si="67">MAX(EV12,EX12)</f>
        <v>0</v>
      </c>
      <c r="EZ12" s="25"/>
      <c r="FA12" s="26"/>
      <c r="FB12" s="24">
        <f t="shared" ref="FB12:FB75" si="68">IF(FA12&gt;0,FA12/FA$10*1000*FA$9,0)</f>
        <v>0</v>
      </c>
      <c r="FC12" s="26"/>
      <c r="FD12" s="24">
        <f t="shared" ref="FD12:FD35" si="69">IF(FC12&gt;0,FC12/FC$10*1000*FC$9,0)</f>
        <v>0</v>
      </c>
      <c r="FE12" s="24">
        <f t="shared" ref="FE12:FE35" si="70">MAX(FB12,FD12)</f>
        <v>0</v>
      </c>
      <c r="FF12" s="25"/>
      <c r="FG12" s="26"/>
      <c r="FH12" s="24">
        <f t="shared" ref="FH12:FH35" si="71">IF(FG12&gt;0,FG12/FG$10*1000*FG$9,0)</f>
        <v>0</v>
      </c>
      <c r="FI12" s="26"/>
      <c r="FJ12" s="24">
        <f t="shared" ref="FJ12:FJ35" si="72">IF(FI12&gt;0,FI12/FI$10*1000*FI$9,0)</f>
        <v>0</v>
      </c>
      <c r="FK12" s="24">
        <f t="shared" ref="FK12:FK35" si="73">MAX(FH12,FJ12)</f>
        <v>0</v>
      </c>
    </row>
    <row r="13" spans="1:167" ht="12.75" customHeight="1" x14ac:dyDescent="0.15">
      <c r="A13" s="22" t="s">
        <v>244</v>
      </c>
      <c r="B13" s="22" t="s">
        <v>243</v>
      </c>
      <c r="C13" s="47" t="s">
        <v>84</v>
      </c>
      <c r="D13" s="29" t="s">
        <v>245</v>
      </c>
      <c r="E13" s="20"/>
      <c r="F13" s="24">
        <f t="shared" si="1"/>
        <v>664.33383748109441</v>
      </c>
      <c r="G13" s="24">
        <f>LARGE((Q13,W13,AC13,AI13,AO13,AU13,BA13,BG13,BM13,BS13,BY13,CE13,CK13,CQ13,CW13,DC13,DI13,DO13,DU13,EA13,EG13,EM13,ES13,EY13,FE13,FK13),2)</f>
        <v>623.36941627843248</v>
      </c>
      <c r="H13" s="24">
        <f>LARGE((Q13,W13,AC13,AI13,AO13,AU13,BA13,BG13,BM13,BS13,BY13,CE13,CK13,CQ13,CW13,DC13,DI13,DO13,DU13,EA13,EG13,EM13,ES13,EY13,FE13,FK13),3)</f>
        <v>621.43529411764712</v>
      </c>
      <c r="I13" s="24">
        <f t="shared" si="2"/>
        <v>1909.138547877174</v>
      </c>
      <c r="J13" s="61">
        <f t="shared" si="3"/>
        <v>4</v>
      </c>
      <c r="K13" s="20"/>
      <c r="L13" s="107" t="s">
        <v>84</v>
      </c>
      <c r="M13" s="85">
        <v>37.770000000000003</v>
      </c>
      <c r="N13" s="24">
        <f t="shared" si="4"/>
        <v>463.9378612716763</v>
      </c>
      <c r="O13" s="26"/>
      <c r="P13" s="24">
        <f t="shared" si="5"/>
        <v>0</v>
      </c>
      <c r="Q13" s="24">
        <f t="shared" si="6"/>
        <v>463.9378612716763</v>
      </c>
      <c r="R13" s="25"/>
      <c r="S13" s="26"/>
      <c r="T13" s="24">
        <f t="shared" si="7"/>
        <v>0</v>
      </c>
      <c r="U13" s="26"/>
      <c r="V13" s="24">
        <f t="shared" si="8"/>
        <v>0</v>
      </c>
      <c r="W13" s="24">
        <f t="shared" si="9"/>
        <v>0</v>
      </c>
      <c r="X13" s="25"/>
      <c r="Y13" s="26">
        <v>21</v>
      </c>
      <c r="Z13" s="24">
        <f>+_xlfn.XLOOKUP(Y13,'[1]DM table'!$O$4:$O$103,'[1]DM table'!$P$4:$P$103,0)</f>
        <v>462.22519148773523</v>
      </c>
      <c r="AA13" s="26"/>
      <c r="AB13" s="24">
        <f t="shared" si="10"/>
        <v>0</v>
      </c>
      <c r="AC13" s="24">
        <f t="shared" si="11"/>
        <v>462.22519148773523</v>
      </c>
      <c r="AD13" s="25"/>
      <c r="AE13" s="26"/>
      <c r="AF13" s="24">
        <f t="shared" si="12"/>
        <v>0</v>
      </c>
      <c r="AG13" s="26"/>
      <c r="AH13" s="24">
        <f t="shared" si="13"/>
        <v>0</v>
      </c>
      <c r="AI13" s="24">
        <f t="shared" si="14"/>
        <v>0</v>
      </c>
      <c r="AJ13" s="25"/>
      <c r="AK13" s="26">
        <v>48.2</v>
      </c>
      <c r="AL13" s="24">
        <f t="shared" si="15"/>
        <v>531.61764705882354</v>
      </c>
      <c r="AM13" s="26">
        <v>54.88</v>
      </c>
      <c r="AN13" s="24">
        <f t="shared" si="16"/>
        <v>621.43529411764712</v>
      </c>
      <c r="AO13" s="24">
        <f t="shared" si="17"/>
        <v>621.43529411764712</v>
      </c>
      <c r="AP13" s="25"/>
      <c r="AQ13" s="26">
        <v>30</v>
      </c>
      <c r="AR13" s="24">
        <f>_xlfn.XLOOKUP(AQ13,'[1]DM table'!$M$4:$M$103,'[1]DM table'!$N$4:$N$103,0)</f>
        <v>473.12415456639962</v>
      </c>
      <c r="AS13" s="26"/>
      <c r="AT13" s="24">
        <f t="shared" si="18"/>
        <v>0</v>
      </c>
      <c r="AU13" s="24">
        <f t="shared" si="19"/>
        <v>473.12415456639962</v>
      </c>
      <c r="AV13" s="25"/>
      <c r="AW13" s="26"/>
      <c r="AX13" s="24">
        <f>+_xlfn.XLOOKUP(AW13,'[1]DM table'!$C$4:$C$103,'[1]DM table'!$D$4:$D$103,0)</f>
        <v>0</v>
      </c>
      <c r="AY13" s="26"/>
      <c r="AZ13" s="24">
        <f t="shared" si="20"/>
        <v>0</v>
      </c>
      <c r="BA13" s="24">
        <f t="shared" si="21"/>
        <v>0</v>
      </c>
      <c r="BB13" s="25"/>
      <c r="BC13" s="26"/>
      <c r="BD13" s="24">
        <f t="shared" si="22"/>
        <v>0</v>
      </c>
      <c r="BE13" s="26"/>
      <c r="BF13" s="24">
        <f t="shared" si="23"/>
        <v>0</v>
      </c>
      <c r="BG13" s="24">
        <f t="shared" si="24"/>
        <v>0</v>
      </c>
      <c r="BH13" s="25"/>
      <c r="BI13" s="26"/>
      <c r="BJ13" s="24">
        <f t="shared" si="25"/>
        <v>0</v>
      </c>
      <c r="BK13" s="26"/>
      <c r="BL13" s="24">
        <f t="shared" si="26"/>
        <v>0</v>
      </c>
      <c r="BM13" s="24">
        <f t="shared" si="27"/>
        <v>0</v>
      </c>
      <c r="BN13" s="25"/>
      <c r="BO13" s="26"/>
      <c r="BP13" s="24">
        <f t="shared" si="28"/>
        <v>0</v>
      </c>
      <c r="BQ13" s="26"/>
      <c r="BR13" s="24">
        <f t="shared" si="29"/>
        <v>0</v>
      </c>
      <c r="BS13" s="24">
        <f t="shared" si="30"/>
        <v>0</v>
      </c>
      <c r="BT13" s="25"/>
      <c r="BU13" s="26"/>
      <c r="BV13" s="24">
        <f>_xlfn.XLOOKUP(BU13,'[1]DM table'!$AE$4:$AE$103,'[1]DM table'!$AF$4:$AF$103,0)</f>
        <v>0</v>
      </c>
      <c r="BW13" s="26"/>
      <c r="BX13" s="24">
        <f t="shared" si="31"/>
        <v>0</v>
      </c>
      <c r="BY13" s="24">
        <f t="shared" si="32"/>
        <v>0</v>
      </c>
      <c r="BZ13" s="25"/>
      <c r="CA13" s="71"/>
      <c r="CB13" s="69">
        <f t="shared" si="33"/>
        <v>0</v>
      </c>
      <c r="CC13" s="26"/>
      <c r="CD13" s="24">
        <f t="shared" si="34"/>
        <v>0</v>
      </c>
      <c r="CE13" s="24">
        <f t="shared" si="35"/>
        <v>0</v>
      </c>
      <c r="CF13" s="25"/>
      <c r="CG13" s="74">
        <v>50.86</v>
      </c>
      <c r="CH13" s="75">
        <f t="shared" si="36"/>
        <v>664.33383748109441</v>
      </c>
      <c r="CI13" s="76"/>
      <c r="CJ13" s="77">
        <f t="shared" si="37"/>
        <v>0</v>
      </c>
      <c r="CK13" s="77">
        <f t="shared" si="38"/>
        <v>664.33383748109441</v>
      </c>
      <c r="CL13" s="25"/>
      <c r="CM13" s="71"/>
      <c r="CN13" s="24">
        <f>+_xlfn.XLOOKUP(CM13,'[1]DM table'!$C$4:$C$103,'[1]DM table'!$D$4:$D$103,0)</f>
        <v>0</v>
      </c>
      <c r="CO13" s="71"/>
      <c r="CP13" s="69">
        <f t="shared" si="39"/>
        <v>0</v>
      </c>
      <c r="CQ13" s="24">
        <f t="shared" si="40"/>
        <v>0</v>
      </c>
      <c r="CR13" s="25"/>
      <c r="CS13" s="71"/>
      <c r="CT13" s="69">
        <f t="shared" si="41"/>
        <v>0</v>
      </c>
      <c r="CU13" s="26"/>
      <c r="CV13" s="24">
        <f t="shared" si="42"/>
        <v>0</v>
      </c>
      <c r="CW13" s="24">
        <f t="shared" si="43"/>
        <v>0</v>
      </c>
      <c r="CX13" s="25"/>
      <c r="CY13" s="71"/>
      <c r="CZ13" s="69">
        <f t="shared" si="44"/>
        <v>0</v>
      </c>
      <c r="DA13" s="26"/>
      <c r="DB13" s="24">
        <f t="shared" si="45"/>
        <v>0</v>
      </c>
      <c r="DC13" s="24">
        <f t="shared" si="46"/>
        <v>0</v>
      </c>
      <c r="DD13" s="25"/>
      <c r="DE13" s="26"/>
      <c r="DF13" s="24">
        <f t="shared" si="47"/>
        <v>0</v>
      </c>
      <c r="DG13" s="26"/>
      <c r="DH13" s="24">
        <f t="shared" si="48"/>
        <v>0</v>
      </c>
      <c r="DI13" s="24">
        <f t="shared" si="49"/>
        <v>0</v>
      </c>
      <c r="DJ13" s="25"/>
      <c r="DK13" s="26">
        <v>0</v>
      </c>
      <c r="DL13" s="24">
        <f>+_xlfn.XLOOKUP(DK13,'[1]DM table'!$C$4:$C$103,'[1]DM table'!$D$4:$D$103,0)</f>
        <v>0</v>
      </c>
      <c r="DM13" s="26"/>
      <c r="DN13" s="24">
        <f t="shared" si="50"/>
        <v>0</v>
      </c>
      <c r="DO13" s="24">
        <f t="shared" si="51"/>
        <v>0</v>
      </c>
      <c r="DP13" s="25"/>
      <c r="DQ13" s="26">
        <v>69.989999999999995</v>
      </c>
      <c r="DR13" s="24">
        <f t="shared" si="52"/>
        <v>623.36941627843248</v>
      </c>
      <c r="DS13" s="26"/>
      <c r="DT13" s="24">
        <f t="shared" si="53"/>
        <v>0</v>
      </c>
      <c r="DU13" s="24">
        <f t="shared" si="54"/>
        <v>623.36941627843248</v>
      </c>
      <c r="DV13" s="25"/>
      <c r="DW13" s="26">
        <v>62.05</v>
      </c>
      <c r="DX13" s="24">
        <f t="shared" si="55"/>
        <v>586.1430024705711</v>
      </c>
      <c r="DY13" s="26"/>
      <c r="DZ13" s="24">
        <f t="shared" si="56"/>
        <v>0</v>
      </c>
      <c r="EA13" s="24">
        <f t="shared" si="57"/>
        <v>586.1430024705711</v>
      </c>
      <c r="EB13" s="25"/>
      <c r="EC13" s="26"/>
      <c r="ED13" s="24">
        <f>+_xlfn.XLOOKUP(EC13,'[1]DM table'!$C$4:$C$103,'[1]DM table'!$D$4:$D$103,0)</f>
        <v>0</v>
      </c>
      <c r="EE13" s="26"/>
      <c r="EF13" s="24">
        <f t="shared" si="58"/>
        <v>0</v>
      </c>
      <c r="EG13" s="24">
        <f t="shared" si="59"/>
        <v>0</v>
      </c>
      <c r="EH13" s="25"/>
      <c r="EI13" s="26"/>
      <c r="EJ13" s="24">
        <f t="shared" si="60"/>
        <v>0</v>
      </c>
      <c r="EK13" s="26"/>
      <c r="EL13" s="24">
        <f t="shared" si="61"/>
        <v>0</v>
      </c>
      <c r="EM13" s="24">
        <f t="shared" si="62"/>
        <v>0</v>
      </c>
      <c r="EN13" s="25"/>
      <c r="EO13" s="26"/>
      <c r="EP13" s="24">
        <f>+_xlfn.XLOOKUP(EO13,'[1]DM table'!$G$4:$G$103,'[1]DM table'!$H$4:$H$103,0)</f>
        <v>0</v>
      </c>
      <c r="EQ13" s="26"/>
      <c r="ER13" s="24">
        <f t="shared" si="63"/>
        <v>0</v>
      </c>
      <c r="ES13" s="24">
        <f t="shared" si="64"/>
        <v>0</v>
      </c>
      <c r="ET13" s="25"/>
      <c r="EU13" s="26"/>
      <c r="EV13" s="24">
        <f t="shared" si="65"/>
        <v>0</v>
      </c>
      <c r="EW13" s="26"/>
      <c r="EX13" s="24">
        <f t="shared" si="66"/>
        <v>0</v>
      </c>
      <c r="EY13" s="24">
        <f t="shared" si="67"/>
        <v>0</v>
      </c>
      <c r="EZ13" s="25"/>
      <c r="FA13" s="26"/>
      <c r="FB13" s="24">
        <f t="shared" si="68"/>
        <v>0</v>
      </c>
      <c r="FC13" s="26"/>
      <c r="FD13" s="24">
        <f t="shared" si="69"/>
        <v>0</v>
      </c>
      <c r="FE13" s="24">
        <f t="shared" si="70"/>
        <v>0</v>
      </c>
      <c r="FF13" s="25"/>
      <c r="FG13" s="26"/>
      <c r="FH13" s="24">
        <f t="shared" si="71"/>
        <v>0</v>
      </c>
      <c r="FI13" s="26"/>
      <c r="FJ13" s="24">
        <f t="shared" si="72"/>
        <v>0</v>
      </c>
      <c r="FK13" s="24">
        <f t="shared" si="73"/>
        <v>0</v>
      </c>
    </row>
    <row r="14" spans="1:167" ht="12.75" customHeight="1" x14ac:dyDescent="0.2">
      <c r="A14" s="22" t="s">
        <v>85</v>
      </c>
      <c r="B14" s="22" t="s">
        <v>86</v>
      </c>
      <c r="C14" s="23" t="str">
        <f t="shared" ref="C14:C16" si="74">IF(B14&lt;&gt;"",IFERROR(B14&amp;" "&amp;A14,""),"")</f>
        <v>Birkley Timms</v>
      </c>
      <c r="D14" s="29" t="s">
        <v>65</v>
      </c>
      <c r="E14" s="20"/>
      <c r="F14" s="24">
        <f t="shared" si="1"/>
        <v>512.94502031206241</v>
      </c>
      <c r="G14" s="24">
        <f>LARGE((Q14,W14,AC14,AI14,AO14,AU14,BA14,BG14,BM14,BS14,BY14,CE14,CK14,CQ14,CW14,DC14,DI14,DO14,DU14,EA14,EG14,EM14,ES14,EY14,FE14,FK14),2)</f>
        <v>340.25735294117646</v>
      </c>
      <c r="H14" s="24">
        <f>LARGE((Q14,W14,AC14,AI14,AO14,AU14,BA14,BG14,BM14,BS14,BY14,CE14,CK14,CQ14,CW14,DC14,DI14,DO14,DU14,EA14,EG14,EM14,ES14,EY14,FE14,FK14),3)</f>
        <v>0</v>
      </c>
      <c r="I14" s="24">
        <f t="shared" si="2"/>
        <v>853.20237325323887</v>
      </c>
      <c r="J14" s="61">
        <f t="shared" si="3"/>
        <v>10</v>
      </c>
      <c r="K14" s="20"/>
      <c r="L14" s="108" t="s">
        <v>88</v>
      </c>
      <c r="M14" s="85"/>
      <c r="N14" s="24">
        <f t="shared" si="4"/>
        <v>0</v>
      </c>
      <c r="O14" s="26"/>
      <c r="P14" s="24">
        <f t="shared" si="5"/>
        <v>0</v>
      </c>
      <c r="Q14" s="24">
        <f t="shared" si="6"/>
        <v>0</v>
      </c>
      <c r="R14" s="25"/>
      <c r="S14" s="26"/>
      <c r="T14" s="24">
        <f t="shared" si="7"/>
        <v>0</v>
      </c>
      <c r="U14" s="26"/>
      <c r="V14" s="24">
        <f t="shared" si="8"/>
        <v>0</v>
      </c>
      <c r="W14" s="24">
        <f t="shared" si="9"/>
        <v>0</v>
      </c>
      <c r="X14" s="25"/>
      <c r="Y14" s="26"/>
      <c r="Z14" s="24">
        <f>+_xlfn.XLOOKUP(Y14,'[1]DM table'!$O$4:$O$103,'[1]DM table'!$P$4:$P$103,0)</f>
        <v>0</v>
      </c>
      <c r="AA14" s="26"/>
      <c r="AB14" s="24">
        <f t="shared" si="10"/>
        <v>0</v>
      </c>
      <c r="AC14" s="24">
        <f t="shared" si="11"/>
        <v>0</v>
      </c>
      <c r="AD14" s="25"/>
      <c r="AE14" s="26"/>
      <c r="AF14" s="24">
        <f t="shared" si="12"/>
        <v>0</v>
      </c>
      <c r="AG14" s="26"/>
      <c r="AH14" s="24">
        <f t="shared" si="13"/>
        <v>0</v>
      </c>
      <c r="AI14" s="24">
        <f t="shared" si="14"/>
        <v>0</v>
      </c>
      <c r="AJ14" s="25"/>
      <c r="AK14" s="26">
        <v>30.85</v>
      </c>
      <c r="AL14" s="24">
        <f t="shared" si="15"/>
        <v>340.25735294117646</v>
      </c>
      <c r="AM14" s="26"/>
      <c r="AN14" s="24">
        <f t="shared" si="16"/>
        <v>0</v>
      </c>
      <c r="AO14" s="24">
        <f t="shared" si="17"/>
        <v>340.25735294117646</v>
      </c>
      <c r="AP14" s="25"/>
      <c r="AQ14" s="26">
        <v>26</v>
      </c>
      <c r="AR14" s="24">
        <f>_xlfn.XLOOKUP(AQ14,'[1]DM table'!$M$4:$M$103,'[1]DM table'!$N$4:$N$103,0)</f>
        <v>512.94502031206241</v>
      </c>
      <c r="AS14" s="26"/>
      <c r="AT14" s="24">
        <f t="shared" si="18"/>
        <v>0</v>
      </c>
      <c r="AU14" s="24">
        <f t="shared" si="19"/>
        <v>512.94502031206241</v>
      </c>
      <c r="AV14" s="25"/>
      <c r="AW14" s="26"/>
      <c r="AX14" s="24">
        <f>+_xlfn.XLOOKUP(AW14,'[1]DM table'!$C$4:$C$103,'[1]DM table'!$D$4:$D$103,0)</f>
        <v>0</v>
      </c>
      <c r="AY14" s="26"/>
      <c r="AZ14" s="24">
        <f t="shared" si="20"/>
        <v>0</v>
      </c>
      <c r="BA14" s="24">
        <f t="shared" si="21"/>
        <v>0</v>
      </c>
      <c r="BB14" s="25"/>
      <c r="BC14" s="26"/>
      <c r="BD14" s="24">
        <f t="shared" si="22"/>
        <v>0</v>
      </c>
      <c r="BE14" s="26"/>
      <c r="BF14" s="24">
        <f t="shared" si="23"/>
        <v>0</v>
      </c>
      <c r="BG14" s="24">
        <f t="shared" si="24"/>
        <v>0</v>
      </c>
      <c r="BH14" s="25"/>
      <c r="BI14" s="26"/>
      <c r="BJ14" s="24">
        <f t="shared" si="25"/>
        <v>0</v>
      </c>
      <c r="BK14" s="26"/>
      <c r="BL14" s="24">
        <f t="shared" si="26"/>
        <v>0</v>
      </c>
      <c r="BM14" s="24">
        <f t="shared" si="27"/>
        <v>0</v>
      </c>
      <c r="BN14" s="25"/>
      <c r="BO14" s="26"/>
      <c r="BP14" s="24">
        <f t="shared" si="28"/>
        <v>0</v>
      </c>
      <c r="BQ14" s="26"/>
      <c r="BR14" s="24">
        <f t="shared" si="29"/>
        <v>0</v>
      </c>
      <c r="BS14" s="24">
        <f t="shared" si="30"/>
        <v>0</v>
      </c>
      <c r="BT14" s="25"/>
      <c r="BU14" s="26"/>
      <c r="BV14" s="24">
        <f>_xlfn.XLOOKUP(BU14,'[1]DM table'!$AE$4:$AE$103,'[1]DM table'!$AF$4:$AF$103,0)</f>
        <v>0</v>
      </c>
      <c r="BW14" s="26"/>
      <c r="BX14" s="24">
        <f t="shared" si="31"/>
        <v>0</v>
      </c>
      <c r="BY14" s="24">
        <f t="shared" si="32"/>
        <v>0</v>
      </c>
      <c r="BZ14" s="25"/>
      <c r="CA14" s="71"/>
      <c r="CB14" s="69">
        <f t="shared" si="33"/>
        <v>0</v>
      </c>
      <c r="CC14" s="26"/>
      <c r="CD14" s="24">
        <f t="shared" si="34"/>
        <v>0</v>
      </c>
      <c r="CE14" s="24">
        <f t="shared" si="35"/>
        <v>0</v>
      </c>
      <c r="CF14" s="25"/>
      <c r="CG14" s="78"/>
      <c r="CH14" s="75">
        <f t="shared" si="36"/>
        <v>0</v>
      </c>
      <c r="CI14" s="76"/>
      <c r="CJ14" s="77">
        <f t="shared" si="37"/>
        <v>0</v>
      </c>
      <c r="CK14" s="77">
        <f t="shared" si="38"/>
        <v>0</v>
      </c>
      <c r="CL14" s="25"/>
      <c r="CM14" s="84"/>
      <c r="CN14" s="24">
        <f>+_xlfn.XLOOKUP(CM14,'[1]DM table'!$C$4:$C$103,'[1]DM table'!$D$4:$D$103,0)</f>
        <v>0</v>
      </c>
      <c r="CO14" s="72"/>
      <c r="CP14" s="69">
        <f t="shared" si="39"/>
        <v>0</v>
      </c>
      <c r="CQ14" s="24">
        <f t="shared" si="40"/>
        <v>0</v>
      </c>
      <c r="CR14" s="25"/>
      <c r="CS14" s="72"/>
      <c r="CT14" s="69">
        <f t="shared" si="41"/>
        <v>0</v>
      </c>
      <c r="CU14" s="26"/>
      <c r="CV14" s="24">
        <f t="shared" si="42"/>
        <v>0</v>
      </c>
      <c r="CW14" s="24">
        <f t="shared" si="43"/>
        <v>0</v>
      </c>
      <c r="CX14" s="25"/>
      <c r="CY14" s="71"/>
      <c r="CZ14" s="69">
        <f t="shared" si="44"/>
        <v>0</v>
      </c>
      <c r="DA14" s="26"/>
      <c r="DB14" s="24">
        <f t="shared" si="45"/>
        <v>0</v>
      </c>
      <c r="DC14" s="24">
        <f t="shared" si="46"/>
        <v>0</v>
      </c>
      <c r="DD14" s="25"/>
      <c r="DE14" s="26"/>
      <c r="DF14" s="24">
        <f t="shared" si="47"/>
        <v>0</v>
      </c>
      <c r="DG14" s="26"/>
      <c r="DH14" s="24">
        <f t="shared" si="48"/>
        <v>0</v>
      </c>
      <c r="DI14" s="24">
        <f t="shared" si="49"/>
        <v>0</v>
      </c>
      <c r="DJ14" s="25"/>
      <c r="DK14" s="26"/>
      <c r="DL14" s="24">
        <f>+_xlfn.XLOOKUP(DK14,'[1]DM table'!$C$4:$C$103,'[1]DM table'!$D$4:$D$103,0)</f>
        <v>0</v>
      </c>
      <c r="DM14" s="26"/>
      <c r="DN14" s="24">
        <f t="shared" si="50"/>
        <v>0</v>
      </c>
      <c r="DO14" s="24">
        <f t="shared" si="51"/>
        <v>0</v>
      </c>
      <c r="DP14" s="25"/>
      <c r="DQ14" s="26"/>
      <c r="DR14" s="24">
        <f t="shared" si="52"/>
        <v>0</v>
      </c>
      <c r="DS14" s="26"/>
      <c r="DT14" s="24">
        <f t="shared" si="53"/>
        <v>0</v>
      </c>
      <c r="DU14" s="24">
        <f t="shared" si="54"/>
        <v>0</v>
      </c>
      <c r="DV14" s="25"/>
      <c r="DW14" s="26"/>
      <c r="DX14" s="24">
        <f t="shared" si="55"/>
        <v>0</v>
      </c>
      <c r="DY14" s="26"/>
      <c r="DZ14" s="24">
        <f t="shared" si="56"/>
        <v>0</v>
      </c>
      <c r="EA14" s="24">
        <f t="shared" si="57"/>
        <v>0</v>
      </c>
      <c r="EB14" s="25"/>
      <c r="EC14" s="26"/>
      <c r="ED14" s="24">
        <f>+_xlfn.XLOOKUP(EC14,'[1]DM table'!$C$4:$C$103,'[1]DM table'!$D$4:$D$103,0)</f>
        <v>0</v>
      </c>
      <c r="EE14" s="26"/>
      <c r="EF14" s="24">
        <f t="shared" si="58"/>
        <v>0</v>
      </c>
      <c r="EG14" s="24">
        <f t="shared" si="59"/>
        <v>0</v>
      </c>
      <c r="EH14" s="25"/>
      <c r="EI14" s="26"/>
      <c r="EJ14" s="24">
        <f t="shared" si="60"/>
        <v>0</v>
      </c>
      <c r="EK14" s="26"/>
      <c r="EL14" s="24">
        <f t="shared" si="61"/>
        <v>0</v>
      </c>
      <c r="EM14" s="24">
        <f t="shared" si="62"/>
        <v>0</v>
      </c>
      <c r="EN14" s="25"/>
      <c r="EO14" s="26"/>
      <c r="EP14" s="24">
        <f>+_xlfn.XLOOKUP(EO14,'[1]DM table'!$G$4:$G$103,'[1]DM table'!$H$4:$H$103,0)</f>
        <v>0</v>
      </c>
      <c r="EQ14" s="26"/>
      <c r="ER14" s="24">
        <f t="shared" si="63"/>
        <v>0</v>
      </c>
      <c r="ES14" s="24">
        <f t="shared" si="64"/>
        <v>0</v>
      </c>
      <c r="ET14" s="25"/>
      <c r="EU14" s="26"/>
      <c r="EV14" s="24">
        <f t="shared" si="65"/>
        <v>0</v>
      </c>
      <c r="EW14" s="26"/>
      <c r="EX14" s="24">
        <f t="shared" si="66"/>
        <v>0</v>
      </c>
      <c r="EY14" s="24">
        <f t="shared" si="67"/>
        <v>0</v>
      </c>
      <c r="EZ14" s="25"/>
      <c r="FA14" s="26"/>
      <c r="FB14" s="24">
        <f t="shared" si="68"/>
        <v>0</v>
      </c>
      <c r="FC14" s="26"/>
      <c r="FD14" s="24">
        <f t="shared" si="69"/>
        <v>0</v>
      </c>
      <c r="FE14" s="24">
        <f t="shared" si="70"/>
        <v>0</v>
      </c>
      <c r="FF14" s="25"/>
      <c r="FG14" s="26"/>
      <c r="FH14" s="24">
        <f t="shared" si="71"/>
        <v>0</v>
      </c>
      <c r="FI14" s="26"/>
      <c r="FJ14" s="24">
        <f t="shared" si="72"/>
        <v>0</v>
      </c>
      <c r="FK14" s="24">
        <f t="shared" si="73"/>
        <v>0</v>
      </c>
    </row>
    <row r="15" spans="1:167" ht="12.75" customHeight="1" x14ac:dyDescent="0.15">
      <c r="A15" s="22" t="s">
        <v>89</v>
      </c>
      <c r="B15" s="22" t="s">
        <v>90</v>
      </c>
      <c r="C15" s="23" t="str">
        <f t="shared" si="74"/>
        <v>Sierra Nissen</v>
      </c>
      <c r="D15" s="29" t="s">
        <v>65</v>
      </c>
      <c r="E15" s="20"/>
      <c r="F15" s="24">
        <f t="shared" si="1"/>
        <v>750</v>
      </c>
      <c r="G15" s="24">
        <f>LARGE((Q15,W15,AC15,AI15,AO15,AU15,BA15,BG15,BM15,BS15,BY15,CE15,CK15,CQ15,CW15,DC15,DI15,DO15,DU15,EA15,EG15,EM15,ES15,EY15,FE15,FK15),2)</f>
        <v>650</v>
      </c>
      <c r="H15" s="24">
        <f>LARGE((Q15,W15,AC15,AI15,AO15,AU15,BA15,BG15,BM15,BS15,BY15,CE15,CK15,CQ15,CW15,DC15,DI15,DO15,DU15,EA15,EG15,EM15,ES15,EY15,FE15,FK15),3)</f>
        <v>650</v>
      </c>
      <c r="I15" s="24">
        <f t="shared" si="2"/>
        <v>2050</v>
      </c>
      <c r="J15" s="61">
        <f t="shared" si="3"/>
        <v>1</v>
      </c>
      <c r="K15" s="20"/>
      <c r="L15" s="107" t="s">
        <v>91</v>
      </c>
      <c r="M15" s="85"/>
      <c r="N15" s="24">
        <f t="shared" si="4"/>
        <v>0</v>
      </c>
      <c r="O15" s="26"/>
      <c r="P15" s="24">
        <f t="shared" si="5"/>
        <v>0</v>
      </c>
      <c r="Q15" s="24">
        <f t="shared" si="6"/>
        <v>0</v>
      </c>
      <c r="R15" s="21"/>
      <c r="S15" s="26">
        <v>59.96</v>
      </c>
      <c r="T15" s="24">
        <f t="shared" si="7"/>
        <v>750</v>
      </c>
      <c r="U15" s="26"/>
      <c r="V15" s="24">
        <f t="shared" si="8"/>
        <v>0</v>
      </c>
      <c r="W15" s="24">
        <f t="shared" si="9"/>
        <v>750</v>
      </c>
      <c r="X15" s="21"/>
      <c r="Y15" s="26"/>
      <c r="Z15" s="24">
        <f>+_xlfn.XLOOKUP(Y15,'[1]DM table'!$O$4:$O$103,'[1]DM table'!$P$4:$P$103,0)</f>
        <v>0</v>
      </c>
      <c r="AA15" s="26"/>
      <c r="AB15" s="24">
        <f t="shared" si="10"/>
        <v>0</v>
      </c>
      <c r="AC15" s="24">
        <f t="shared" si="11"/>
        <v>0</v>
      </c>
      <c r="AD15" s="21"/>
      <c r="AE15" s="26"/>
      <c r="AF15" s="24">
        <f t="shared" si="12"/>
        <v>0</v>
      </c>
      <c r="AG15" s="26"/>
      <c r="AH15" s="24">
        <f t="shared" si="13"/>
        <v>0</v>
      </c>
      <c r="AI15" s="24">
        <f t="shared" si="14"/>
        <v>0</v>
      </c>
      <c r="AJ15" s="21"/>
      <c r="AK15" s="26">
        <v>36.56</v>
      </c>
      <c r="AL15" s="24">
        <f t="shared" si="15"/>
        <v>403.23529411764713</v>
      </c>
      <c r="AM15" s="26"/>
      <c r="AN15" s="24">
        <f t="shared" si="16"/>
        <v>0</v>
      </c>
      <c r="AO15" s="24">
        <f t="shared" si="17"/>
        <v>403.23529411764713</v>
      </c>
      <c r="AP15" s="21"/>
      <c r="AQ15" s="26">
        <v>16</v>
      </c>
      <c r="AR15" s="24">
        <f>_xlfn.XLOOKUP(AQ15,'[1]DM table'!$M$4:$M$103,'[1]DM table'!$N$4:$N$103,0)</f>
        <v>627.78373724859341</v>
      </c>
      <c r="AS15" s="26"/>
      <c r="AT15" s="24">
        <f t="shared" si="18"/>
        <v>0</v>
      </c>
      <c r="AU15" s="24">
        <f t="shared" si="19"/>
        <v>627.78373724859341</v>
      </c>
      <c r="AV15" s="21"/>
      <c r="AW15" s="26"/>
      <c r="AX15" s="24">
        <f>+_xlfn.XLOOKUP(AW15,'[1]DM table'!$C$4:$C$103,'[1]DM table'!$D$4:$D$103,0)</f>
        <v>0</v>
      </c>
      <c r="AY15" s="26"/>
      <c r="AZ15" s="24">
        <f t="shared" si="20"/>
        <v>0</v>
      </c>
      <c r="BA15" s="24">
        <f t="shared" si="21"/>
        <v>0</v>
      </c>
      <c r="BB15" s="21"/>
      <c r="BC15" s="26"/>
      <c r="BD15" s="24">
        <f t="shared" si="22"/>
        <v>0</v>
      </c>
      <c r="BE15" s="46"/>
      <c r="BF15" s="24">
        <f t="shared" si="23"/>
        <v>0</v>
      </c>
      <c r="BG15" s="24">
        <f t="shared" si="24"/>
        <v>0</v>
      </c>
      <c r="BH15" s="21"/>
      <c r="BI15" s="26">
        <v>18.670000000000002</v>
      </c>
      <c r="BJ15" s="24">
        <f t="shared" si="25"/>
        <v>242.03230953330677</v>
      </c>
      <c r="BK15" s="26"/>
      <c r="BL15" s="24">
        <f t="shared" si="26"/>
        <v>0</v>
      </c>
      <c r="BM15" s="24">
        <f t="shared" si="27"/>
        <v>242.03230953330677</v>
      </c>
      <c r="BN15" s="21"/>
      <c r="BO15" s="26"/>
      <c r="BP15" s="24">
        <f t="shared" si="28"/>
        <v>0</v>
      </c>
      <c r="BQ15" s="26"/>
      <c r="BR15" s="24">
        <f t="shared" si="29"/>
        <v>0</v>
      </c>
      <c r="BS15" s="24">
        <f t="shared" si="30"/>
        <v>0</v>
      </c>
      <c r="BT15" s="21"/>
      <c r="BU15" s="26"/>
      <c r="BV15" s="24">
        <f>_xlfn.XLOOKUP(BU15,'[1]DM table'!$AE$4:$AE$103,'[1]DM table'!$AF$4:$AF$103,0)</f>
        <v>0</v>
      </c>
      <c r="BW15" s="26"/>
      <c r="BX15" s="24">
        <f t="shared" si="31"/>
        <v>0</v>
      </c>
      <c r="BY15" s="24">
        <f t="shared" si="32"/>
        <v>0</v>
      </c>
      <c r="BZ15" s="21"/>
      <c r="CA15" s="71"/>
      <c r="CB15" s="69">
        <f t="shared" si="33"/>
        <v>0</v>
      </c>
      <c r="CC15" s="26"/>
      <c r="CD15" s="24">
        <f t="shared" si="34"/>
        <v>0</v>
      </c>
      <c r="CE15" s="24">
        <f t="shared" si="35"/>
        <v>0</v>
      </c>
      <c r="CF15" s="21"/>
      <c r="CG15" s="74"/>
      <c r="CH15" s="75">
        <f t="shared" si="36"/>
        <v>0</v>
      </c>
      <c r="CI15" s="76"/>
      <c r="CJ15" s="77">
        <f t="shared" si="37"/>
        <v>0</v>
      </c>
      <c r="CK15" s="77">
        <f t="shared" si="38"/>
        <v>0</v>
      </c>
      <c r="CL15" s="21"/>
      <c r="CM15" s="71"/>
      <c r="CN15" s="24">
        <f>+_xlfn.XLOOKUP(CM15,'[1]DM table'!$C$4:$C$103,'[1]DM table'!$D$4:$D$103,0)</f>
        <v>0</v>
      </c>
      <c r="CO15" s="71"/>
      <c r="CP15" s="69">
        <f t="shared" si="39"/>
        <v>0</v>
      </c>
      <c r="CQ15" s="24">
        <f t="shared" si="40"/>
        <v>0</v>
      </c>
      <c r="CR15" s="21"/>
      <c r="CS15" s="71"/>
      <c r="CT15" s="69">
        <f t="shared" si="41"/>
        <v>0</v>
      </c>
      <c r="CU15" s="26"/>
      <c r="CV15" s="24">
        <f t="shared" si="42"/>
        <v>0</v>
      </c>
      <c r="CW15" s="24">
        <f t="shared" si="43"/>
        <v>0</v>
      </c>
      <c r="CX15" s="21"/>
      <c r="CY15" s="73"/>
      <c r="CZ15" s="69">
        <f t="shared" si="44"/>
        <v>0</v>
      </c>
      <c r="DA15" s="26"/>
      <c r="DB15" s="24">
        <f t="shared" si="45"/>
        <v>0</v>
      </c>
      <c r="DC15" s="24">
        <f t="shared" si="46"/>
        <v>0</v>
      </c>
      <c r="DD15" s="21"/>
      <c r="DE15" s="26"/>
      <c r="DF15" s="24">
        <f t="shared" si="47"/>
        <v>0</v>
      </c>
      <c r="DG15" s="26"/>
      <c r="DH15" s="24">
        <f t="shared" si="48"/>
        <v>0</v>
      </c>
      <c r="DI15" s="24">
        <f t="shared" si="49"/>
        <v>0</v>
      </c>
      <c r="DJ15" s="21"/>
      <c r="DK15" s="26"/>
      <c r="DL15" s="24">
        <f>+_xlfn.XLOOKUP(DK15,'[1]DM table'!$C$4:$C$103,'[1]DM table'!$D$4:$D$103,0)</f>
        <v>0</v>
      </c>
      <c r="DM15" s="26"/>
      <c r="DN15" s="24">
        <f t="shared" si="50"/>
        <v>0</v>
      </c>
      <c r="DO15" s="24">
        <f t="shared" si="51"/>
        <v>0</v>
      </c>
      <c r="DP15" s="21"/>
      <c r="DQ15" s="26">
        <v>72.98</v>
      </c>
      <c r="DR15" s="24">
        <f t="shared" si="52"/>
        <v>650</v>
      </c>
      <c r="DS15" s="26"/>
      <c r="DT15" s="24">
        <f t="shared" si="53"/>
        <v>0</v>
      </c>
      <c r="DU15" s="24">
        <f t="shared" si="54"/>
        <v>650</v>
      </c>
      <c r="DV15" s="21"/>
      <c r="DW15" s="26">
        <v>68.81</v>
      </c>
      <c r="DX15" s="24">
        <f t="shared" si="55"/>
        <v>650</v>
      </c>
      <c r="DY15" s="26"/>
      <c r="DZ15" s="24">
        <f t="shared" si="56"/>
        <v>0</v>
      </c>
      <c r="EA15" s="24">
        <f t="shared" si="57"/>
        <v>650</v>
      </c>
      <c r="EB15" s="21"/>
      <c r="EC15" s="26"/>
      <c r="ED15" s="24">
        <f>+_xlfn.XLOOKUP(EC15,'[1]DM table'!$C$4:$C$103,'[1]DM table'!$D$4:$D$103,0)</f>
        <v>0</v>
      </c>
      <c r="EE15" s="26"/>
      <c r="EF15" s="24">
        <f t="shared" si="58"/>
        <v>0</v>
      </c>
      <c r="EG15" s="24">
        <f t="shared" si="59"/>
        <v>0</v>
      </c>
      <c r="EH15" s="21"/>
      <c r="EI15" s="26"/>
      <c r="EJ15" s="24">
        <f t="shared" si="60"/>
        <v>0</v>
      </c>
      <c r="EK15" s="26"/>
      <c r="EL15" s="24">
        <f t="shared" si="61"/>
        <v>0</v>
      </c>
      <c r="EM15" s="24">
        <f t="shared" si="62"/>
        <v>0</v>
      </c>
      <c r="EN15" s="21"/>
      <c r="EO15" s="26"/>
      <c r="EP15" s="24">
        <f>+_xlfn.XLOOKUP(EO15,'[1]DM table'!$G$4:$G$103,'[1]DM table'!$H$4:$H$103,0)</f>
        <v>0</v>
      </c>
      <c r="EQ15" s="26"/>
      <c r="ER15" s="24">
        <f t="shared" si="63"/>
        <v>0</v>
      </c>
      <c r="ES15" s="24">
        <f t="shared" si="64"/>
        <v>0</v>
      </c>
      <c r="ET15" s="21"/>
      <c r="EU15" s="26"/>
      <c r="EV15" s="24">
        <f t="shared" si="65"/>
        <v>0</v>
      </c>
      <c r="EW15" s="26"/>
      <c r="EX15" s="24">
        <f t="shared" si="66"/>
        <v>0</v>
      </c>
      <c r="EY15" s="24">
        <f t="shared" si="67"/>
        <v>0</v>
      </c>
      <c r="EZ15" s="21"/>
      <c r="FA15" s="26"/>
      <c r="FB15" s="24">
        <f t="shared" si="68"/>
        <v>0</v>
      </c>
      <c r="FC15" s="26"/>
      <c r="FD15" s="24">
        <f t="shared" si="69"/>
        <v>0</v>
      </c>
      <c r="FE15" s="24">
        <f t="shared" si="70"/>
        <v>0</v>
      </c>
      <c r="FF15" s="21"/>
      <c r="FG15" s="26"/>
      <c r="FH15" s="24">
        <f t="shared" si="71"/>
        <v>0</v>
      </c>
      <c r="FI15" s="26"/>
      <c r="FJ15" s="24">
        <f t="shared" si="72"/>
        <v>0</v>
      </c>
      <c r="FK15" s="24">
        <f t="shared" si="73"/>
        <v>0</v>
      </c>
    </row>
    <row r="16" spans="1:167" ht="12.75" customHeight="1" x14ac:dyDescent="0.15">
      <c r="A16" s="22" t="s">
        <v>92</v>
      </c>
      <c r="B16" s="22" t="s">
        <v>93</v>
      </c>
      <c r="C16" s="23" t="str">
        <f t="shared" si="74"/>
        <v>Aida Laidlaw</v>
      </c>
      <c r="D16" s="29" t="s">
        <v>65</v>
      </c>
      <c r="E16" s="20"/>
      <c r="F16" s="24">
        <f t="shared" si="1"/>
        <v>412.01699095642641</v>
      </c>
      <c r="G16" s="24">
        <f>LARGE((Q16,W16,AC16,AI16,AO16,AU16,BA16,BG16,BM16,BS16,BY16,CE16,CK16,CQ16,CW16,DC16,DI16,DO16,DU16,EA16,EG16,EM16,ES16,EY16,FE16,FK16),2)</f>
        <v>388.43191396599326</v>
      </c>
      <c r="H16" s="24">
        <f>LARGE((Q16,W16,AC16,AI16,AO16,AU16,BA16,BG16,BM16,BS16,BY16,CE16,CK16,CQ16,CW16,DC16,DI16,DO16,DU16,EA16,EG16,EM16,ES16,EY16,FE16,FK16),3)</f>
        <v>316.57359393697652</v>
      </c>
      <c r="I16" s="24">
        <f t="shared" si="2"/>
        <v>1117.0224988593961</v>
      </c>
      <c r="J16" s="61">
        <f t="shared" si="3"/>
        <v>7</v>
      </c>
      <c r="K16" s="20"/>
      <c r="L16" s="107" t="s">
        <v>94</v>
      </c>
      <c r="M16" s="85"/>
      <c r="N16" s="24">
        <f t="shared" si="4"/>
        <v>0</v>
      </c>
      <c r="O16" s="26"/>
      <c r="P16" s="24">
        <f t="shared" si="5"/>
        <v>0</v>
      </c>
      <c r="Q16" s="24">
        <f t="shared" si="6"/>
        <v>0</v>
      </c>
      <c r="R16" s="25"/>
      <c r="S16" s="26">
        <v>17.07</v>
      </c>
      <c r="T16" s="24">
        <f t="shared" si="7"/>
        <v>213.51734489659776</v>
      </c>
      <c r="U16" s="26"/>
      <c r="V16" s="24">
        <f t="shared" si="8"/>
        <v>0</v>
      </c>
      <c r="W16" s="24">
        <f t="shared" si="9"/>
        <v>213.51734489659776</v>
      </c>
      <c r="X16" s="25"/>
      <c r="Y16" s="26"/>
      <c r="Z16" s="24">
        <f>+_xlfn.XLOOKUP(Y16,'[1]DM table'!$O$4:$O$103,'[1]DM table'!$P$4:$P$103,0)</f>
        <v>0</v>
      </c>
      <c r="AA16" s="26"/>
      <c r="AB16" s="24">
        <f t="shared" si="10"/>
        <v>0</v>
      </c>
      <c r="AC16" s="24">
        <f t="shared" si="11"/>
        <v>0</v>
      </c>
      <c r="AD16" s="25"/>
      <c r="AE16" s="26"/>
      <c r="AF16" s="24">
        <f t="shared" si="12"/>
        <v>0</v>
      </c>
      <c r="AG16" s="26"/>
      <c r="AH16" s="24">
        <f t="shared" si="13"/>
        <v>0</v>
      </c>
      <c r="AI16" s="24">
        <f t="shared" si="14"/>
        <v>0</v>
      </c>
      <c r="AJ16" s="25"/>
      <c r="AK16" s="26"/>
      <c r="AL16" s="24">
        <f t="shared" si="15"/>
        <v>0</v>
      </c>
      <c r="AM16" s="26"/>
      <c r="AN16" s="24">
        <f t="shared" si="16"/>
        <v>0</v>
      </c>
      <c r="AO16" s="24">
        <f t="shared" si="17"/>
        <v>0</v>
      </c>
      <c r="AP16" s="25"/>
      <c r="AQ16" s="26"/>
      <c r="AR16" s="24">
        <f>_xlfn.XLOOKUP(AQ16,'[1]DM table'!$M$4:$M$103,'[1]DM table'!$N$4:$N$103,0)</f>
        <v>0</v>
      </c>
      <c r="AS16" s="26"/>
      <c r="AT16" s="24">
        <f t="shared" si="18"/>
        <v>0</v>
      </c>
      <c r="AU16" s="24">
        <f t="shared" si="19"/>
        <v>0</v>
      </c>
      <c r="AV16" s="25"/>
      <c r="AW16" s="26"/>
      <c r="AX16" s="24">
        <f>+_xlfn.XLOOKUP(AW16,'[1]DM table'!$C$4:$C$103,'[1]DM table'!$D$4:$D$103,0)</f>
        <v>0</v>
      </c>
      <c r="AY16" s="26"/>
      <c r="AZ16" s="24">
        <f t="shared" si="20"/>
        <v>0</v>
      </c>
      <c r="BA16" s="24">
        <f t="shared" si="21"/>
        <v>0</v>
      </c>
      <c r="BB16" s="25"/>
      <c r="BC16" s="46"/>
      <c r="BD16" s="24">
        <f t="shared" si="22"/>
        <v>0</v>
      </c>
      <c r="BE16" s="26"/>
      <c r="BF16" s="24">
        <f t="shared" si="23"/>
        <v>0</v>
      </c>
      <c r="BG16" s="24">
        <f t="shared" si="24"/>
        <v>0</v>
      </c>
      <c r="BH16" s="25"/>
      <c r="BI16" s="26">
        <v>24.42</v>
      </c>
      <c r="BJ16" s="24">
        <f t="shared" si="25"/>
        <v>316.57359393697652</v>
      </c>
      <c r="BK16" s="26"/>
      <c r="BL16" s="24">
        <f t="shared" si="26"/>
        <v>0</v>
      </c>
      <c r="BM16" s="24">
        <f t="shared" si="27"/>
        <v>316.57359393697652</v>
      </c>
      <c r="BN16" s="25"/>
      <c r="BO16" s="26"/>
      <c r="BP16" s="24">
        <f t="shared" si="28"/>
        <v>0</v>
      </c>
      <c r="BQ16" s="26"/>
      <c r="BR16" s="24">
        <f t="shared" si="29"/>
        <v>0</v>
      </c>
      <c r="BS16" s="24">
        <f t="shared" si="30"/>
        <v>0</v>
      </c>
      <c r="BT16" s="25"/>
      <c r="BU16" s="26"/>
      <c r="BV16" s="24">
        <f>_xlfn.XLOOKUP(BU16,'[1]DM table'!$AE$4:$AE$103,'[1]DM table'!$AF$4:$AF$103,0)</f>
        <v>0</v>
      </c>
      <c r="BW16" s="26"/>
      <c r="BX16" s="24">
        <f t="shared" si="31"/>
        <v>0</v>
      </c>
      <c r="BY16" s="24">
        <f t="shared" si="32"/>
        <v>0</v>
      </c>
      <c r="BZ16" s="25"/>
      <c r="CA16" s="71"/>
      <c r="CB16" s="69">
        <f t="shared" si="33"/>
        <v>0</v>
      </c>
      <c r="CC16" s="26"/>
      <c r="CD16" s="24">
        <f t="shared" si="34"/>
        <v>0</v>
      </c>
      <c r="CE16" s="24">
        <f t="shared" si="35"/>
        <v>0</v>
      </c>
      <c r="CF16" s="25"/>
      <c r="CG16" s="74"/>
      <c r="CH16" s="75">
        <f t="shared" si="36"/>
        <v>0</v>
      </c>
      <c r="CI16" s="76"/>
      <c r="CJ16" s="77">
        <f t="shared" si="37"/>
        <v>0</v>
      </c>
      <c r="CK16" s="77">
        <f t="shared" si="38"/>
        <v>0</v>
      </c>
      <c r="CL16" s="25"/>
      <c r="CM16" s="71"/>
      <c r="CN16" s="24">
        <f>+_xlfn.XLOOKUP(CM16,'[1]DM table'!$C$4:$C$103,'[1]DM table'!$D$4:$D$103,0)</f>
        <v>0</v>
      </c>
      <c r="CO16" s="71"/>
      <c r="CP16" s="69">
        <f t="shared" si="39"/>
        <v>0</v>
      </c>
      <c r="CQ16" s="24">
        <f t="shared" si="40"/>
        <v>0</v>
      </c>
      <c r="CR16" s="25"/>
      <c r="CS16" s="71"/>
      <c r="CT16" s="69">
        <f t="shared" si="41"/>
        <v>0</v>
      </c>
      <c r="CU16" s="26"/>
      <c r="CV16" s="24">
        <f t="shared" si="42"/>
        <v>0</v>
      </c>
      <c r="CW16" s="24">
        <f t="shared" si="43"/>
        <v>0</v>
      </c>
      <c r="CX16" s="25"/>
      <c r="CY16" s="71"/>
      <c r="CZ16" s="69">
        <f t="shared" si="44"/>
        <v>0</v>
      </c>
      <c r="DA16" s="26"/>
      <c r="DB16" s="24">
        <f t="shared" si="45"/>
        <v>0</v>
      </c>
      <c r="DC16" s="24">
        <f t="shared" si="46"/>
        <v>0</v>
      </c>
      <c r="DD16" s="25"/>
      <c r="DE16" s="26"/>
      <c r="DF16" s="24">
        <f t="shared" si="47"/>
        <v>0</v>
      </c>
      <c r="DG16" s="26"/>
      <c r="DH16" s="24">
        <f t="shared" si="48"/>
        <v>0</v>
      </c>
      <c r="DI16" s="24">
        <f t="shared" si="49"/>
        <v>0</v>
      </c>
      <c r="DJ16" s="25"/>
      <c r="DK16" s="26"/>
      <c r="DL16" s="24">
        <f>+_xlfn.XLOOKUP(DK16,'[1]DM table'!$C$4:$C$103,'[1]DM table'!$D$4:$D$103,0)</f>
        <v>0</v>
      </c>
      <c r="DM16" s="26"/>
      <c r="DN16" s="24">
        <f t="shared" si="50"/>
        <v>0</v>
      </c>
      <c r="DO16" s="24">
        <f t="shared" si="51"/>
        <v>0</v>
      </c>
      <c r="DP16" s="25"/>
      <c r="DQ16" s="26">
        <v>46.26</v>
      </c>
      <c r="DR16" s="24">
        <f t="shared" si="52"/>
        <v>412.01699095642641</v>
      </c>
      <c r="DS16" s="26"/>
      <c r="DT16" s="24">
        <f t="shared" si="53"/>
        <v>0</v>
      </c>
      <c r="DU16" s="24">
        <f t="shared" si="54"/>
        <v>412.01699095642641</v>
      </c>
      <c r="DV16" s="25"/>
      <c r="DW16" s="26">
        <v>41.12</v>
      </c>
      <c r="DX16" s="24">
        <f t="shared" si="55"/>
        <v>388.43191396599326</v>
      </c>
      <c r="DY16" s="26"/>
      <c r="DZ16" s="24">
        <f t="shared" si="56"/>
        <v>0</v>
      </c>
      <c r="EA16" s="24">
        <f t="shared" si="57"/>
        <v>388.43191396599326</v>
      </c>
      <c r="EB16" s="25"/>
      <c r="EC16" s="26"/>
      <c r="ED16" s="24">
        <f>+_xlfn.XLOOKUP(EC16,'[1]DM table'!$C$4:$C$103,'[1]DM table'!$D$4:$D$103,0)</f>
        <v>0</v>
      </c>
      <c r="EE16" s="26"/>
      <c r="EF16" s="24">
        <f t="shared" si="58"/>
        <v>0</v>
      </c>
      <c r="EG16" s="24">
        <f t="shared" si="59"/>
        <v>0</v>
      </c>
      <c r="EH16" s="25"/>
      <c r="EI16" s="26"/>
      <c r="EJ16" s="24">
        <f t="shared" si="60"/>
        <v>0</v>
      </c>
      <c r="EK16" s="26"/>
      <c r="EL16" s="24">
        <f t="shared" si="61"/>
        <v>0</v>
      </c>
      <c r="EM16" s="24">
        <f t="shared" si="62"/>
        <v>0</v>
      </c>
      <c r="EN16" s="25"/>
      <c r="EO16" s="26"/>
      <c r="EP16" s="24">
        <f>+_xlfn.XLOOKUP(EO16,'[1]DM table'!$G$4:$G$103,'[1]DM table'!$H$4:$H$103,0)</f>
        <v>0</v>
      </c>
      <c r="EQ16" s="26"/>
      <c r="ER16" s="24">
        <f t="shared" si="63"/>
        <v>0</v>
      </c>
      <c r="ES16" s="24">
        <f t="shared" si="64"/>
        <v>0</v>
      </c>
      <c r="ET16" s="25"/>
      <c r="EU16" s="26"/>
      <c r="EV16" s="24">
        <f t="shared" si="65"/>
        <v>0</v>
      </c>
      <c r="EW16" s="26"/>
      <c r="EX16" s="24">
        <f t="shared" si="66"/>
        <v>0</v>
      </c>
      <c r="EY16" s="24">
        <f t="shared" si="67"/>
        <v>0</v>
      </c>
      <c r="EZ16" s="25"/>
      <c r="FA16" s="26"/>
      <c r="FB16" s="24">
        <f t="shared" si="68"/>
        <v>0</v>
      </c>
      <c r="FC16" s="26"/>
      <c r="FD16" s="24">
        <f t="shared" si="69"/>
        <v>0</v>
      </c>
      <c r="FE16" s="24">
        <f t="shared" si="70"/>
        <v>0</v>
      </c>
      <c r="FF16" s="25"/>
      <c r="FG16" s="26"/>
      <c r="FH16" s="24">
        <f t="shared" si="71"/>
        <v>0</v>
      </c>
      <c r="FI16" s="26"/>
      <c r="FJ16" s="24">
        <f t="shared" si="72"/>
        <v>0</v>
      </c>
      <c r="FK16" s="24">
        <f t="shared" si="73"/>
        <v>0</v>
      </c>
    </row>
    <row r="17" spans="1:167" ht="12.75" customHeight="1" x14ac:dyDescent="0.2">
      <c r="A17" s="22" t="s">
        <v>271</v>
      </c>
      <c r="B17" s="22" t="s">
        <v>341</v>
      </c>
      <c r="C17" s="47" t="s">
        <v>272</v>
      </c>
      <c r="D17" s="29" t="s">
        <v>245</v>
      </c>
      <c r="E17" s="20"/>
      <c r="F17" s="24">
        <f t="shared" si="1"/>
        <v>445.3006692846588</v>
      </c>
      <c r="G17" s="24">
        <f>LARGE((Q17,W17,AC17,AI17,AO17,AU17,BA17,BG17,BM17,BS17,BY17,CE17,CK17,CQ17,CW17,DC17,DI17,DO17,DU17,EA17,EG17,EM17,ES17,EY17,FE17,FK17),2)</f>
        <v>91.435957304869902</v>
      </c>
      <c r="H17" s="24">
        <f>LARGE((Q17,W17,AC17,AI17,AO17,AU17,BA17,BG17,BM17,BS17,BY17,CE17,CK17,CQ17,CW17,DC17,DI17,DO17,DU17,EA17,EG17,EM17,ES17,EY17,FE17,FK17),3)</f>
        <v>47.536764705882341</v>
      </c>
      <c r="I17" s="24">
        <f t="shared" si="2"/>
        <v>584.27339129541099</v>
      </c>
      <c r="J17" s="61">
        <f t="shared" si="3"/>
        <v>13</v>
      </c>
      <c r="K17" s="20"/>
      <c r="L17" s="108" t="s">
        <v>272</v>
      </c>
      <c r="M17" s="85"/>
      <c r="N17" s="24">
        <f t="shared" si="4"/>
        <v>0</v>
      </c>
      <c r="O17" s="26"/>
      <c r="P17" s="24">
        <f t="shared" si="5"/>
        <v>0</v>
      </c>
      <c r="Q17" s="24">
        <f t="shared" si="6"/>
        <v>0</v>
      </c>
      <c r="R17" s="25"/>
      <c r="S17" s="26">
        <v>7.31</v>
      </c>
      <c r="T17" s="24">
        <f t="shared" si="7"/>
        <v>91.435957304869902</v>
      </c>
      <c r="U17" s="26"/>
      <c r="V17" s="24">
        <f t="shared" si="8"/>
        <v>0</v>
      </c>
      <c r="W17" s="24">
        <f t="shared" si="9"/>
        <v>91.435957304869902</v>
      </c>
      <c r="X17" s="25"/>
      <c r="Y17" s="26"/>
      <c r="Z17" s="24">
        <f>+_xlfn.XLOOKUP(Y17,'[1]DM table'!$O$4:$O$103,'[1]DM table'!$P$4:$P$103,0)</f>
        <v>0</v>
      </c>
      <c r="AA17" s="26"/>
      <c r="AB17" s="24">
        <f t="shared" si="10"/>
        <v>0</v>
      </c>
      <c r="AC17" s="24">
        <f t="shared" si="11"/>
        <v>0</v>
      </c>
      <c r="AD17" s="25"/>
      <c r="AE17" s="26"/>
      <c r="AF17" s="24">
        <f t="shared" si="12"/>
        <v>0</v>
      </c>
      <c r="AG17" s="26"/>
      <c r="AH17" s="24">
        <f t="shared" si="13"/>
        <v>0</v>
      </c>
      <c r="AI17" s="24">
        <f t="shared" si="14"/>
        <v>0</v>
      </c>
      <c r="AJ17" s="25"/>
      <c r="AK17" s="26">
        <v>4.3099999999999996</v>
      </c>
      <c r="AL17" s="24">
        <f t="shared" si="15"/>
        <v>47.536764705882341</v>
      </c>
      <c r="AM17" s="26"/>
      <c r="AN17" s="24">
        <f t="shared" si="16"/>
        <v>0</v>
      </c>
      <c r="AO17" s="24">
        <f t="shared" si="17"/>
        <v>47.536764705882341</v>
      </c>
      <c r="AP17" s="25"/>
      <c r="AQ17" s="26">
        <v>33</v>
      </c>
      <c r="AR17" s="24">
        <f>_xlfn.XLOOKUP(AQ17,'[1]DM table'!$M$4:$M$103,'[1]DM table'!$N$4:$N$103,0)</f>
        <v>445.3006692846588</v>
      </c>
      <c r="AS17" s="26"/>
      <c r="AT17" s="24">
        <f t="shared" si="18"/>
        <v>0</v>
      </c>
      <c r="AU17" s="24">
        <f t="shared" si="19"/>
        <v>445.3006692846588</v>
      </c>
      <c r="AV17" s="25"/>
      <c r="AW17" s="26"/>
      <c r="AX17" s="24">
        <f>+_xlfn.XLOOKUP(AW17,'[1]DM table'!$C$4:$C$103,'[1]DM table'!$D$4:$D$103,0)</f>
        <v>0</v>
      </c>
      <c r="AY17" s="26"/>
      <c r="AZ17" s="24">
        <f t="shared" si="20"/>
        <v>0</v>
      </c>
      <c r="BA17" s="24">
        <f t="shared" si="21"/>
        <v>0</v>
      </c>
      <c r="BB17" s="25"/>
      <c r="BC17" s="26"/>
      <c r="BD17" s="24">
        <f t="shared" si="22"/>
        <v>0</v>
      </c>
      <c r="BE17" s="26"/>
      <c r="BF17" s="24">
        <f t="shared" si="23"/>
        <v>0</v>
      </c>
      <c r="BG17" s="24">
        <f t="shared" si="24"/>
        <v>0</v>
      </c>
      <c r="BH17" s="25"/>
      <c r="BI17" s="26"/>
      <c r="BJ17" s="24">
        <f t="shared" si="25"/>
        <v>0</v>
      </c>
      <c r="BK17" s="26"/>
      <c r="BL17" s="24">
        <f t="shared" si="26"/>
        <v>0</v>
      </c>
      <c r="BM17" s="24">
        <f t="shared" si="27"/>
        <v>0</v>
      </c>
      <c r="BN17" s="25"/>
      <c r="BO17" s="26"/>
      <c r="BP17" s="24">
        <f t="shared" si="28"/>
        <v>0</v>
      </c>
      <c r="BQ17" s="26"/>
      <c r="BR17" s="24">
        <f t="shared" si="29"/>
        <v>0</v>
      </c>
      <c r="BS17" s="24">
        <f t="shared" si="30"/>
        <v>0</v>
      </c>
      <c r="BT17" s="25"/>
      <c r="BU17" s="26"/>
      <c r="BV17" s="24">
        <f>_xlfn.XLOOKUP(BU17,'[1]DM table'!$AE$4:$AE$103,'[1]DM table'!$AF$4:$AF$103,0)</f>
        <v>0</v>
      </c>
      <c r="BW17" s="26"/>
      <c r="BX17" s="24">
        <f t="shared" si="31"/>
        <v>0</v>
      </c>
      <c r="BY17" s="24">
        <f t="shared" si="32"/>
        <v>0</v>
      </c>
      <c r="BZ17" s="25"/>
      <c r="CA17" s="71"/>
      <c r="CB17" s="69">
        <f t="shared" si="33"/>
        <v>0</v>
      </c>
      <c r="CC17" s="26"/>
      <c r="CD17" s="24">
        <f t="shared" si="34"/>
        <v>0</v>
      </c>
      <c r="CE17" s="24">
        <f t="shared" si="35"/>
        <v>0</v>
      </c>
      <c r="CF17" s="25"/>
      <c r="CG17" s="74"/>
      <c r="CH17" s="75">
        <f t="shared" si="36"/>
        <v>0</v>
      </c>
      <c r="CI17" s="76"/>
      <c r="CJ17" s="77">
        <f t="shared" si="37"/>
        <v>0</v>
      </c>
      <c r="CK17" s="77">
        <f t="shared" si="38"/>
        <v>0</v>
      </c>
      <c r="CL17" s="25"/>
      <c r="CM17" s="71"/>
      <c r="CN17" s="24">
        <f>+_xlfn.XLOOKUP(CM17,'[1]DM table'!$C$4:$C$103,'[1]DM table'!$D$4:$D$103,0)</f>
        <v>0</v>
      </c>
      <c r="CO17" s="73"/>
      <c r="CP17" s="69">
        <f t="shared" si="39"/>
        <v>0</v>
      </c>
      <c r="CQ17" s="24">
        <f t="shared" si="40"/>
        <v>0</v>
      </c>
      <c r="CR17" s="25"/>
      <c r="CS17" s="71"/>
      <c r="CT17" s="69">
        <f t="shared" si="41"/>
        <v>0</v>
      </c>
      <c r="CU17" s="26"/>
      <c r="CV17" s="24">
        <f t="shared" si="42"/>
        <v>0</v>
      </c>
      <c r="CW17" s="24">
        <f t="shared" si="43"/>
        <v>0</v>
      </c>
      <c r="CX17" s="25"/>
      <c r="CY17" s="72"/>
      <c r="CZ17" s="69">
        <f t="shared" si="44"/>
        <v>0</v>
      </c>
      <c r="DA17" s="26"/>
      <c r="DB17" s="24">
        <f t="shared" si="45"/>
        <v>0</v>
      </c>
      <c r="DC17" s="24">
        <f t="shared" si="46"/>
        <v>0</v>
      </c>
      <c r="DD17" s="25"/>
      <c r="DE17" s="26"/>
      <c r="DF17" s="24">
        <f t="shared" si="47"/>
        <v>0</v>
      </c>
      <c r="DG17" s="26"/>
      <c r="DH17" s="24">
        <f t="shared" si="48"/>
        <v>0</v>
      </c>
      <c r="DI17" s="24">
        <f t="shared" si="49"/>
        <v>0</v>
      </c>
      <c r="DJ17" s="25"/>
      <c r="DK17" s="26"/>
      <c r="DL17" s="24">
        <f>_xlfn.XLOOKUP(DK17,'[1]DM table'!$U$4:$U$103,'[1]DM table'!$V$4:$V$103,0)</f>
        <v>0</v>
      </c>
      <c r="DM17" s="26"/>
      <c r="DN17" s="24">
        <f t="shared" si="50"/>
        <v>0</v>
      </c>
      <c r="DO17" s="24">
        <f t="shared" si="51"/>
        <v>0</v>
      </c>
      <c r="DP17" s="25"/>
      <c r="DQ17" s="26"/>
      <c r="DR17" s="24">
        <f t="shared" si="52"/>
        <v>0</v>
      </c>
      <c r="DS17" s="26"/>
      <c r="DT17" s="24">
        <f t="shared" si="53"/>
        <v>0</v>
      </c>
      <c r="DU17" s="24">
        <f t="shared" si="54"/>
        <v>0</v>
      </c>
      <c r="DV17" s="25"/>
      <c r="DW17" s="26"/>
      <c r="DX17" s="24">
        <f t="shared" si="55"/>
        <v>0</v>
      </c>
      <c r="DY17" s="26"/>
      <c r="DZ17" s="24">
        <f t="shared" si="56"/>
        <v>0</v>
      </c>
      <c r="EA17" s="24">
        <f t="shared" si="57"/>
        <v>0</v>
      </c>
      <c r="EB17" s="25"/>
      <c r="EC17" s="26"/>
      <c r="ED17" s="24">
        <f>+_xlfn.XLOOKUP(EC17,'[1]DM table'!$C$4:$C$103,'[1]DM table'!$D$4:$D$103,0)</f>
        <v>0</v>
      </c>
      <c r="EE17" s="26"/>
      <c r="EF17" s="24">
        <f t="shared" si="58"/>
        <v>0</v>
      </c>
      <c r="EG17" s="24">
        <f t="shared" si="59"/>
        <v>0</v>
      </c>
      <c r="EH17" s="25"/>
      <c r="EI17" s="26"/>
      <c r="EJ17" s="24">
        <f t="shared" si="60"/>
        <v>0</v>
      </c>
      <c r="EK17" s="26"/>
      <c r="EL17" s="24">
        <f t="shared" si="61"/>
        <v>0</v>
      </c>
      <c r="EM17" s="24">
        <f t="shared" si="62"/>
        <v>0</v>
      </c>
      <c r="EN17" s="25"/>
      <c r="EO17" s="26"/>
      <c r="EP17" s="24">
        <f>+_xlfn.XLOOKUP(EO17,'[1]DM table'!$G$4:$G$103,'[1]DM table'!$H$4:$H$103,0)</f>
        <v>0</v>
      </c>
      <c r="EQ17" s="26"/>
      <c r="ER17" s="24">
        <f t="shared" si="63"/>
        <v>0</v>
      </c>
      <c r="ES17" s="24">
        <f t="shared" si="64"/>
        <v>0</v>
      </c>
      <c r="ET17" s="25"/>
      <c r="EU17" s="26"/>
      <c r="EV17" s="24">
        <f t="shared" si="65"/>
        <v>0</v>
      </c>
      <c r="EW17" s="26"/>
      <c r="EX17" s="24">
        <f t="shared" si="66"/>
        <v>0</v>
      </c>
      <c r="EY17" s="24">
        <f t="shared" si="67"/>
        <v>0</v>
      </c>
      <c r="EZ17" s="25"/>
      <c r="FA17" s="26"/>
      <c r="FB17" s="24">
        <f t="shared" si="68"/>
        <v>0</v>
      </c>
      <c r="FC17" s="26"/>
      <c r="FD17" s="24">
        <f t="shared" si="69"/>
        <v>0</v>
      </c>
      <c r="FE17" s="24">
        <f t="shared" si="70"/>
        <v>0</v>
      </c>
      <c r="FF17" s="25"/>
      <c r="FG17" s="26"/>
      <c r="FH17" s="24">
        <f t="shared" si="71"/>
        <v>0</v>
      </c>
      <c r="FI17" s="26"/>
      <c r="FJ17" s="24">
        <f t="shared" si="72"/>
        <v>0</v>
      </c>
      <c r="FK17" s="24">
        <f t="shared" si="73"/>
        <v>0</v>
      </c>
    </row>
    <row r="18" spans="1:167" ht="12.75" customHeight="1" x14ac:dyDescent="0.2">
      <c r="A18" s="22" t="s">
        <v>268</v>
      </c>
      <c r="B18" s="22" t="s">
        <v>269</v>
      </c>
      <c r="C18" s="47" t="s">
        <v>270</v>
      </c>
      <c r="D18" s="29" t="s">
        <v>245</v>
      </c>
      <c r="E18" s="20"/>
      <c r="F18" s="24">
        <f t="shared" si="1"/>
        <v>0</v>
      </c>
      <c r="G18" s="24">
        <f>LARGE((Q18,W18,AC18,AI18,AO18,AU18,BA18,BG18,BM18,BS18,BY18,CE18,CK18,CQ18,CW18,DC18,DI18,DO18,DU18,EA18,EG18,EM18,ES18,EY18,FE18,FK18),2)</f>
        <v>0</v>
      </c>
      <c r="H18" s="24">
        <f>LARGE((Q18,W18,AC18,AI18,AO18,AU18,BA18,BG18,BM18,BS18,BY18,CE18,CK18,CQ18,CW18,DC18,DI18,DO18,DU18,EA18,EG18,EM18,ES18,EY18,FE18,FK18),3)</f>
        <v>0</v>
      </c>
      <c r="I18" s="24">
        <f t="shared" si="2"/>
        <v>0</v>
      </c>
      <c r="J18" s="61">
        <f t="shared" si="3"/>
        <v>19</v>
      </c>
      <c r="K18" s="20"/>
      <c r="L18" s="108" t="s">
        <v>270</v>
      </c>
      <c r="M18" s="85"/>
      <c r="N18" s="24">
        <f t="shared" si="4"/>
        <v>0</v>
      </c>
      <c r="O18" s="26"/>
      <c r="P18" s="24">
        <f t="shared" si="5"/>
        <v>0</v>
      </c>
      <c r="Q18" s="24">
        <f t="shared" si="6"/>
        <v>0</v>
      </c>
      <c r="R18" s="25"/>
      <c r="S18" s="26"/>
      <c r="T18" s="24">
        <f t="shared" si="7"/>
        <v>0</v>
      </c>
      <c r="U18" s="26"/>
      <c r="V18" s="24">
        <f t="shared" si="8"/>
        <v>0</v>
      </c>
      <c r="W18" s="24">
        <f t="shared" si="9"/>
        <v>0</v>
      </c>
      <c r="X18" s="25"/>
      <c r="Y18" s="26"/>
      <c r="Z18" s="24">
        <f>+_xlfn.XLOOKUP(Y18,'[1]DM table'!$O$4:$O$103,'[1]DM table'!$P$4:$P$103,0)</f>
        <v>0</v>
      </c>
      <c r="AA18" s="26"/>
      <c r="AB18" s="24">
        <f t="shared" si="10"/>
        <v>0</v>
      </c>
      <c r="AC18" s="24">
        <f t="shared" si="11"/>
        <v>0</v>
      </c>
      <c r="AD18" s="25"/>
      <c r="AE18" s="26"/>
      <c r="AF18" s="24">
        <f t="shared" si="12"/>
        <v>0</v>
      </c>
      <c r="AG18" s="26"/>
      <c r="AH18" s="24">
        <f t="shared" si="13"/>
        <v>0</v>
      </c>
      <c r="AI18" s="24">
        <f t="shared" si="14"/>
        <v>0</v>
      </c>
      <c r="AJ18" s="25"/>
      <c r="AK18" s="26"/>
      <c r="AL18" s="24">
        <f t="shared" si="15"/>
        <v>0</v>
      </c>
      <c r="AM18" s="26"/>
      <c r="AN18" s="24">
        <f t="shared" si="16"/>
        <v>0</v>
      </c>
      <c r="AO18" s="24">
        <f t="shared" si="17"/>
        <v>0</v>
      </c>
      <c r="AP18" s="25"/>
      <c r="AQ18" s="26"/>
      <c r="AR18" s="24">
        <f>_xlfn.XLOOKUP(AQ18,'[1]DM table'!$M$4:$M$103,'[1]DM table'!$N$4:$N$103,0)</f>
        <v>0</v>
      </c>
      <c r="AS18" s="26"/>
      <c r="AT18" s="24">
        <f t="shared" si="18"/>
        <v>0</v>
      </c>
      <c r="AU18" s="24">
        <f t="shared" si="19"/>
        <v>0</v>
      </c>
      <c r="AV18" s="25"/>
      <c r="AW18" s="26"/>
      <c r="AX18" s="24">
        <f>+_xlfn.XLOOKUP(AW18,'[1]DM table'!$C$4:$C$103,'[1]DM table'!$D$4:$D$103,0)</f>
        <v>0</v>
      </c>
      <c r="AY18" s="26"/>
      <c r="AZ18" s="24">
        <f t="shared" si="20"/>
        <v>0</v>
      </c>
      <c r="BA18" s="24">
        <f t="shared" si="21"/>
        <v>0</v>
      </c>
      <c r="BB18" s="25"/>
      <c r="BC18" s="26"/>
      <c r="BD18" s="24">
        <f t="shared" si="22"/>
        <v>0</v>
      </c>
      <c r="BE18" s="26"/>
      <c r="BF18" s="24">
        <f t="shared" si="23"/>
        <v>0</v>
      </c>
      <c r="BG18" s="24">
        <f t="shared" si="24"/>
        <v>0</v>
      </c>
      <c r="BH18" s="25"/>
      <c r="BI18" s="26"/>
      <c r="BJ18" s="24">
        <f t="shared" si="25"/>
        <v>0</v>
      </c>
      <c r="BK18" s="26"/>
      <c r="BL18" s="24">
        <f t="shared" si="26"/>
        <v>0</v>
      </c>
      <c r="BM18" s="24">
        <f t="shared" si="27"/>
        <v>0</v>
      </c>
      <c r="BN18" s="25"/>
      <c r="BO18" s="26"/>
      <c r="BP18" s="24">
        <f t="shared" si="28"/>
        <v>0</v>
      </c>
      <c r="BQ18" s="26"/>
      <c r="BR18" s="24">
        <f t="shared" si="29"/>
        <v>0</v>
      </c>
      <c r="BS18" s="24">
        <f t="shared" si="30"/>
        <v>0</v>
      </c>
      <c r="BT18" s="25"/>
      <c r="BU18" s="26"/>
      <c r="BV18" s="24">
        <f>_xlfn.XLOOKUP(BU18,'[1]DM table'!$AE$4:$AE$103,'[1]DM table'!$AF$4:$AF$103,0)</f>
        <v>0</v>
      </c>
      <c r="BW18" s="26"/>
      <c r="BX18" s="24">
        <f t="shared" si="31"/>
        <v>0</v>
      </c>
      <c r="BY18" s="24">
        <f t="shared" si="32"/>
        <v>0</v>
      </c>
      <c r="BZ18" s="25"/>
      <c r="CA18" s="71"/>
      <c r="CB18" s="69">
        <f t="shared" si="33"/>
        <v>0</v>
      </c>
      <c r="CC18" s="26"/>
      <c r="CD18" s="24">
        <f t="shared" si="34"/>
        <v>0</v>
      </c>
      <c r="CE18" s="24">
        <f t="shared" si="35"/>
        <v>0</v>
      </c>
      <c r="CF18" s="25"/>
      <c r="CG18" s="74"/>
      <c r="CH18" s="75">
        <f t="shared" si="36"/>
        <v>0</v>
      </c>
      <c r="CI18" s="76"/>
      <c r="CJ18" s="77">
        <f t="shared" si="37"/>
        <v>0</v>
      </c>
      <c r="CK18" s="77">
        <f t="shared" si="38"/>
        <v>0</v>
      </c>
      <c r="CL18" s="25"/>
      <c r="CM18" s="71"/>
      <c r="CN18" s="24">
        <f>+_xlfn.XLOOKUP(CM18,'[1]DM table'!$C$4:$C$103,'[1]DM table'!$D$4:$D$103,0)</f>
        <v>0</v>
      </c>
      <c r="CO18" s="73"/>
      <c r="CP18" s="69">
        <f t="shared" si="39"/>
        <v>0</v>
      </c>
      <c r="CQ18" s="24">
        <f t="shared" si="40"/>
        <v>0</v>
      </c>
      <c r="CR18" s="25"/>
      <c r="CS18" s="72"/>
      <c r="CT18" s="69">
        <f t="shared" si="41"/>
        <v>0</v>
      </c>
      <c r="CU18" s="26"/>
      <c r="CV18" s="24">
        <f t="shared" si="42"/>
        <v>0</v>
      </c>
      <c r="CW18" s="24">
        <f t="shared" si="43"/>
        <v>0</v>
      </c>
      <c r="CX18" s="25"/>
      <c r="CY18" s="71"/>
      <c r="CZ18" s="69">
        <f t="shared" si="44"/>
        <v>0</v>
      </c>
      <c r="DA18" s="26"/>
      <c r="DB18" s="24">
        <f t="shared" si="45"/>
        <v>0</v>
      </c>
      <c r="DC18" s="24">
        <f t="shared" si="46"/>
        <v>0</v>
      </c>
      <c r="DD18" s="25"/>
      <c r="DE18" s="26"/>
      <c r="DF18" s="24">
        <f t="shared" si="47"/>
        <v>0</v>
      </c>
      <c r="DG18" s="26"/>
      <c r="DH18" s="24">
        <f t="shared" si="48"/>
        <v>0</v>
      </c>
      <c r="DI18" s="24">
        <f t="shared" si="49"/>
        <v>0</v>
      </c>
      <c r="DJ18" s="25"/>
      <c r="DK18" s="26"/>
      <c r="DL18" s="24">
        <f>_xlfn.XLOOKUP(DK18,'[1]DM table'!$U$4:$U$103,'[1]DM table'!$V$4:$V$103,0)</f>
        <v>0</v>
      </c>
      <c r="DM18" s="26"/>
      <c r="DN18" s="24">
        <f t="shared" si="50"/>
        <v>0</v>
      </c>
      <c r="DO18" s="24">
        <f t="shared" si="51"/>
        <v>0</v>
      </c>
      <c r="DP18" s="25"/>
      <c r="DQ18" s="26"/>
      <c r="DR18" s="24">
        <f t="shared" si="52"/>
        <v>0</v>
      </c>
      <c r="DS18" s="26"/>
      <c r="DT18" s="24">
        <f t="shared" si="53"/>
        <v>0</v>
      </c>
      <c r="DU18" s="24">
        <f t="shared" si="54"/>
        <v>0</v>
      </c>
      <c r="DV18" s="25"/>
      <c r="DW18" s="26"/>
      <c r="DX18" s="24">
        <f t="shared" si="55"/>
        <v>0</v>
      </c>
      <c r="DY18" s="26"/>
      <c r="DZ18" s="24">
        <f t="shared" si="56"/>
        <v>0</v>
      </c>
      <c r="EA18" s="24">
        <f t="shared" si="57"/>
        <v>0</v>
      </c>
      <c r="EB18" s="25"/>
      <c r="EC18" s="26"/>
      <c r="ED18" s="24">
        <f>+_xlfn.XLOOKUP(EC18,'[1]DM table'!$C$4:$C$103,'[1]DM table'!$D$4:$D$103,0)</f>
        <v>0</v>
      </c>
      <c r="EE18" s="26"/>
      <c r="EF18" s="24">
        <f t="shared" si="58"/>
        <v>0</v>
      </c>
      <c r="EG18" s="24">
        <f t="shared" si="59"/>
        <v>0</v>
      </c>
      <c r="EH18" s="25"/>
      <c r="EI18" s="26"/>
      <c r="EJ18" s="24">
        <f t="shared" si="60"/>
        <v>0</v>
      </c>
      <c r="EK18" s="26"/>
      <c r="EL18" s="24">
        <f t="shared" si="61"/>
        <v>0</v>
      </c>
      <c r="EM18" s="24">
        <f t="shared" si="62"/>
        <v>0</v>
      </c>
      <c r="EN18" s="25"/>
      <c r="EO18" s="26"/>
      <c r="EP18" s="24">
        <f>+_xlfn.XLOOKUP(EO18,'[1]DM table'!$G$4:$G$103,'[1]DM table'!$H$4:$H$103,0)</f>
        <v>0</v>
      </c>
      <c r="EQ18" s="26"/>
      <c r="ER18" s="24">
        <f t="shared" si="63"/>
        <v>0</v>
      </c>
      <c r="ES18" s="24">
        <f t="shared" si="64"/>
        <v>0</v>
      </c>
      <c r="ET18" s="25"/>
      <c r="EU18" s="26"/>
      <c r="EV18" s="24">
        <f t="shared" si="65"/>
        <v>0</v>
      </c>
      <c r="EW18" s="26"/>
      <c r="EX18" s="24">
        <f t="shared" si="66"/>
        <v>0</v>
      </c>
      <c r="EY18" s="24">
        <f t="shared" si="67"/>
        <v>0</v>
      </c>
      <c r="EZ18" s="25"/>
      <c r="FA18" s="26"/>
      <c r="FB18" s="24">
        <f t="shared" si="68"/>
        <v>0</v>
      </c>
      <c r="FC18" s="26"/>
      <c r="FD18" s="24">
        <f t="shared" si="69"/>
        <v>0</v>
      </c>
      <c r="FE18" s="24">
        <f t="shared" si="70"/>
        <v>0</v>
      </c>
      <c r="FF18" s="25"/>
      <c r="FG18" s="26"/>
      <c r="FH18" s="24">
        <f t="shared" si="71"/>
        <v>0</v>
      </c>
      <c r="FI18" s="26"/>
      <c r="FJ18" s="24">
        <f t="shared" si="72"/>
        <v>0</v>
      </c>
      <c r="FK18" s="24">
        <f t="shared" si="73"/>
        <v>0</v>
      </c>
    </row>
    <row r="19" spans="1:167" ht="12.75" customHeight="1" x14ac:dyDescent="0.15">
      <c r="A19" s="22" t="s">
        <v>265</v>
      </c>
      <c r="B19" s="22" t="s">
        <v>266</v>
      </c>
      <c r="C19" s="47" t="s">
        <v>267</v>
      </c>
      <c r="D19" s="29" t="s">
        <v>245</v>
      </c>
      <c r="E19" s="20"/>
      <c r="F19" s="24">
        <f t="shared" si="1"/>
        <v>151.41603510171521</v>
      </c>
      <c r="G19" s="24">
        <f>LARGE((Q19,W19,AC19,AI19,AO19,AU19,BA19,BG19,BM19,BS19,BY19,CE19,CK19,CQ19,CW19,DC19,DI19,DO19,DU19,EA19,EG19,EM19,ES19,EY19,FE19,FK19),2)</f>
        <v>89.184456304202797</v>
      </c>
      <c r="H19" s="24">
        <f>LARGE((Q19,W19,AC19,AI19,AO19,AU19,BA19,BG19,BM19,BS19,BY19,CE19,CK19,CQ19,CW19,DC19,DI19,DO19,DU19,EA19,EG19,EM19,ES19,EY19,FE19,FK19),3)</f>
        <v>0</v>
      </c>
      <c r="I19" s="24">
        <f t="shared" si="2"/>
        <v>240.60049140591801</v>
      </c>
      <c r="J19" s="61">
        <f t="shared" si="3"/>
        <v>17</v>
      </c>
      <c r="K19" s="20"/>
      <c r="L19" s="108" t="s">
        <v>267</v>
      </c>
      <c r="M19" s="85"/>
      <c r="N19" s="24">
        <f t="shared" si="4"/>
        <v>0</v>
      </c>
      <c r="O19" s="26"/>
      <c r="P19" s="24">
        <f t="shared" si="5"/>
        <v>0</v>
      </c>
      <c r="Q19" s="24">
        <f t="shared" si="6"/>
        <v>0</v>
      </c>
      <c r="R19" s="25"/>
      <c r="S19" s="26">
        <v>7.13</v>
      </c>
      <c r="T19" s="24">
        <f t="shared" si="7"/>
        <v>89.184456304202797</v>
      </c>
      <c r="U19" s="26"/>
      <c r="V19" s="24">
        <f t="shared" si="8"/>
        <v>0</v>
      </c>
      <c r="W19" s="24">
        <f t="shared" si="9"/>
        <v>89.184456304202797</v>
      </c>
      <c r="X19" s="25"/>
      <c r="Y19" s="26"/>
      <c r="Z19" s="24">
        <f>+_xlfn.XLOOKUP(Y19,'[1]DM table'!$O$4:$O$103,'[1]DM table'!$P$4:$P$103,0)</f>
        <v>0</v>
      </c>
      <c r="AA19" s="26"/>
      <c r="AB19" s="24">
        <f t="shared" si="10"/>
        <v>0</v>
      </c>
      <c r="AC19" s="24">
        <f t="shared" si="11"/>
        <v>0</v>
      </c>
      <c r="AD19" s="25"/>
      <c r="AE19" s="26"/>
      <c r="AF19" s="24">
        <f t="shared" si="12"/>
        <v>0</v>
      </c>
      <c r="AG19" s="26"/>
      <c r="AH19" s="24">
        <f t="shared" si="13"/>
        <v>0</v>
      </c>
      <c r="AI19" s="24">
        <f t="shared" si="14"/>
        <v>0</v>
      </c>
      <c r="AJ19" s="25"/>
      <c r="AK19" s="26"/>
      <c r="AL19" s="24">
        <f t="shared" si="15"/>
        <v>0</v>
      </c>
      <c r="AM19" s="26"/>
      <c r="AN19" s="24">
        <f t="shared" si="16"/>
        <v>0</v>
      </c>
      <c r="AO19" s="24">
        <f t="shared" si="17"/>
        <v>0</v>
      </c>
      <c r="AP19" s="25"/>
      <c r="AQ19" s="26"/>
      <c r="AR19" s="24">
        <f>_xlfn.XLOOKUP(AQ19,'[1]DM table'!$M$4:$M$103,'[1]DM table'!$N$4:$N$103,0)</f>
        <v>0</v>
      </c>
      <c r="AS19" s="26"/>
      <c r="AT19" s="24">
        <f t="shared" si="18"/>
        <v>0</v>
      </c>
      <c r="AU19" s="24">
        <f t="shared" si="19"/>
        <v>0</v>
      </c>
      <c r="AV19" s="25"/>
      <c r="AW19" s="26"/>
      <c r="AX19" s="24">
        <f>+_xlfn.XLOOKUP(AW19,'[1]DM table'!$C$4:$C$103,'[1]DM table'!$D$4:$D$103,0)</f>
        <v>0</v>
      </c>
      <c r="AY19" s="26"/>
      <c r="AZ19" s="24">
        <f t="shared" si="20"/>
        <v>0</v>
      </c>
      <c r="BA19" s="24">
        <f t="shared" si="21"/>
        <v>0</v>
      </c>
      <c r="BB19" s="25"/>
      <c r="BC19" s="26"/>
      <c r="BD19" s="24">
        <f t="shared" si="22"/>
        <v>0</v>
      </c>
      <c r="BE19" s="26"/>
      <c r="BF19" s="24">
        <f t="shared" si="23"/>
        <v>0</v>
      </c>
      <c r="BG19" s="24">
        <f t="shared" si="24"/>
        <v>0</v>
      </c>
      <c r="BH19" s="25"/>
      <c r="BI19" s="26">
        <v>11.68</v>
      </c>
      <c r="BJ19" s="24">
        <f t="shared" si="25"/>
        <v>151.41603510171521</v>
      </c>
      <c r="BK19" s="26"/>
      <c r="BL19" s="24">
        <f t="shared" si="26"/>
        <v>0</v>
      </c>
      <c r="BM19" s="24">
        <f t="shared" si="27"/>
        <v>151.41603510171521</v>
      </c>
      <c r="BN19" s="25"/>
      <c r="BO19" s="26"/>
      <c r="BP19" s="24">
        <f t="shared" si="28"/>
        <v>0</v>
      </c>
      <c r="BQ19" s="26"/>
      <c r="BR19" s="24">
        <f t="shared" si="29"/>
        <v>0</v>
      </c>
      <c r="BS19" s="24">
        <f t="shared" si="30"/>
        <v>0</v>
      </c>
      <c r="BT19" s="25"/>
      <c r="BU19" s="26"/>
      <c r="BV19" s="24">
        <f>_xlfn.XLOOKUP(BU19,'[1]DM table'!$AE$4:$AE$103,'[1]DM table'!$AF$4:$AF$103,0)</f>
        <v>0</v>
      </c>
      <c r="BW19" s="26"/>
      <c r="BX19" s="24">
        <f t="shared" si="31"/>
        <v>0</v>
      </c>
      <c r="BY19" s="24">
        <f t="shared" si="32"/>
        <v>0</v>
      </c>
      <c r="BZ19" s="25"/>
      <c r="CA19" s="71"/>
      <c r="CB19" s="69">
        <f t="shared" si="33"/>
        <v>0</v>
      </c>
      <c r="CC19" s="26"/>
      <c r="CD19" s="24">
        <f t="shared" si="34"/>
        <v>0</v>
      </c>
      <c r="CE19" s="24">
        <f t="shared" si="35"/>
        <v>0</v>
      </c>
      <c r="CF19" s="25"/>
      <c r="CG19" s="79"/>
      <c r="CH19" s="75">
        <f t="shared" si="36"/>
        <v>0</v>
      </c>
      <c r="CI19" s="76"/>
      <c r="CJ19" s="77">
        <f t="shared" si="37"/>
        <v>0</v>
      </c>
      <c r="CK19" s="77">
        <f t="shared" si="38"/>
        <v>0</v>
      </c>
      <c r="CL19" s="25"/>
      <c r="CM19" s="73"/>
      <c r="CN19" s="24">
        <f>+_xlfn.XLOOKUP(CM19,'[1]DM table'!$C$4:$C$103,'[1]DM table'!$D$4:$D$103,0)</f>
        <v>0</v>
      </c>
      <c r="CO19" s="81"/>
      <c r="CP19" s="24">
        <f t="shared" si="39"/>
        <v>0</v>
      </c>
      <c r="CQ19" s="24">
        <f t="shared" si="40"/>
        <v>0</v>
      </c>
      <c r="CR19" s="25"/>
      <c r="CS19" s="73"/>
      <c r="CT19" s="69">
        <f t="shared" si="41"/>
        <v>0</v>
      </c>
      <c r="CU19" s="26"/>
      <c r="CV19" s="24">
        <f t="shared" si="42"/>
        <v>0</v>
      </c>
      <c r="CW19" s="24">
        <f t="shared" si="43"/>
        <v>0</v>
      </c>
      <c r="CX19" s="25"/>
      <c r="CY19" s="71"/>
      <c r="CZ19" s="69">
        <f t="shared" si="44"/>
        <v>0</v>
      </c>
      <c r="DA19" s="26"/>
      <c r="DB19" s="24">
        <f t="shared" si="45"/>
        <v>0</v>
      </c>
      <c r="DC19" s="24">
        <f t="shared" si="46"/>
        <v>0</v>
      </c>
      <c r="DD19" s="25"/>
      <c r="DE19" s="26"/>
      <c r="DF19" s="24">
        <f t="shared" si="47"/>
        <v>0</v>
      </c>
      <c r="DG19" s="26"/>
      <c r="DH19" s="24">
        <f t="shared" si="48"/>
        <v>0</v>
      </c>
      <c r="DI19" s="24">
        <f t="shared" si="49"/>
        <v>0</v>
      </c>
      <c r="DJ19" s="25"/>
      <c r="DK19" s="26"/>
      <c r="DL19" s="24">
        <f>_xlfn.XLOOKUP(DK19,'[1]DM table'!$U$4:$U$103,'[1]DM table'!$V$4:$V$103,0)</f>
        <v>0</v>
      </c>
      <c r="DM19" s="26"/>
      <c r="DN19" s="24">
        <f t="shared" si="50"/>
        <v>0</v>
      </c>
      <c r="DO19" s="24">
        <f t="shared" si="51"/>
        <v>0</v>
      </c>
      <c r="DP19" s="25"/>
      <c r="DQ19" s="26"/>
      <c r="DR19" s="24">
        <f t="shared" si="52"/>
        <v>0</v>
      </c>
      <c r="DS19" s="26"/>
      <c r="DT19" s="24">
        <f t="shared" si="53"/>
        <v>0</v>
      </c>
      <c r="DU19" s="24">
        <f t="shared" si="54"/>
        <v>0</v>
      </c>
      <c r="DV19" s="25"/>
      <c r="DW19" s="26"/>
      <c r="DX19" s="24">
        <f t="shared" si="55"/>
        <v>0</v>
      </c>
      <c r="DY19" s="26"/>
      <c r="DZ19" s="24">
        <f t="shared" si="56"/>
        <v>0</v>
      </c>
      <c r="EA19" s="24">
        <f t="shared" si="57"/>
        <v>0</v>
      </c>
      <c r="EB19" s="25"/>
      <c r="EC19" s="26"/>
      <c r="ED19" s="24">
        <f>+_xlfn.XLOOKUP(EC19,'[1]DM table'!$C$4:$C$103,'[1]DM table'!$D$4:$D$103,0)</f>
        <v>0</v>
      </c>
      <c r="EE19" s="26"/>
      <c r="EF19" s="24">
        <f t="shared" si="58"/>
        <v>0</v>
      </c>
      <c r="EG19" s="24">
        <f t="shared" si="59"/>
        <v>0</v>
      </c>
      <c r="EH19" s="25"/>
      <c r="EI19" s="26"/>
      <c r="EJ19" s="24">
        <f t="shared" si="60"/>
        <v>0</v>
      </c>
      <c r="EK19" s="26"/>
      <c r="EL19" s="24">
        <f t="shared" si="61"/>
        <v>0</v>
      </c>
      <c r="EM19" s="24">
        <f t="shared" si="62"/>
        <v>0</v>
      </c>
      <c r="EN19" s="25"/>
      <c r="EO19" s="26"/>
      <c r="EP19" s="24">
        <f>+_xlfn.XLOOKUP(EO19,'[1]DM table'!$G$4:$G$103,'[1]DM table'!$H$4:$H$103,0)</f>
        <v>0</v>
      </c>
      <c r="EQ19" s="26"/>
      <c r="ER19" s="24">
        <f t="shared" si="63"/>
        <v>0</v>
      </c>
      <c r="ES19" s="24">
        <f t="shared" si="64"/>
        <v>0</v>
      </c>
      <c r="ET19" s="25"/>
      <c r="EU19" s="26"/>
      <c r="EV19" s="24">
        <f t="shared" si="65"/>
        <v>0</v>
      </c>
      <c r="EW19" s="26"/>
      <c r="EX19" s="24">
        <f t="shared" si="66"/>
        <v>0</v>
      </c>
      <c r="EY19" s="24">
        <f t="shared" si="67"/>
        <v>0</v>
      </c>
      <c r="EZ19" s="25"/>
      <c r="FA19" s="26"/>
      <c r="FB19" s="24">
        <f t="shared" si="68"/>
        <v>0</v>
      </c>
      <c r="FC19" s="26"/>
      <c r="FD19" s="24">
        <f t="shared" si="69"/>
        <v>0</v>
      </c>
      <c r="FE19" s="24">
        <f t="shared" si="70"/>
        <v>0</v>
      </c>
      <c r="FF19" s="25"/>
      <c r="FG19" s="26"/>
      <c r="FH19" s="24">
        <f t="shared" si="71"/>
        <v>0</v>
      </c>
      <c r="FI19" s="26"/>
      <c r="FJ19" s="24">
        <f t="shared" si="72"/>
        <v>0</v>
      </c>
      <c r="FK19" s="24">
        <f t="shared" si="73"/>
        <v>0</v>
      </c>
    </row>
    <row r="20" spans="1:167" ht="12.75" customHeight="1" x14ac:dyDescent="0.2">
      <c r="A20" s="22" t="s">
        <v>260</v>
      </c>
      <c r="B20" s="22" t="s">
        <v>261</v>
      </c>
      <c r="C20" s="23" t="str">
        <f t="shared" ref="C20" si="75">IF(B20&lt;&gt;"",IFERROR(B20&amp;" "&amp;A20,""),"")</f>
        <v>Ava Schwinghammer</v>
      </c>
      <c r="D20" s="29" t="s">
        <v>245</v>
      </c>
      <c r="E20" s="20"/>
      <c r="F20" s="24">
        <f t="shared" si="1"/>
        <v>673.82421614409611</v>
      </c>
      <c r="G20" s="24">
        <f>LARGE((Q20,W20,AC20,AI20,AO20,AU20,BA20,BG20,BM20,BS20,BY20,CE20,CK20,CQ20,CW20,DC20,DI20,DO20,DU20,EA20,EG20,EM20,ES20,EY20,FE20,FK20),2)</f>
        <v>650</v>
      </c>
      <c r="H20" s="24">
        <f>LARGE((Q20,W20,AC20,AI20,AO20,AU20,BA20,BG20,BM20,BS20,BY20,CE20,CK20,CQ20,CW20,DC20,DI20,DO20,DU20,EA20,EG20,EM20,ES20,EY20,FE20,FK20),3)</f>
        <v>631.01293416654562</v>
      </c>
      <c r="I20" s="24">
        <f t="shared" si="2"/>
        <v>1954.8371503106418</v>
      </c>
      <c r="J20" s="61">
        <f t="shared" si="3"/>
        <v>3</v>
      </c>
      <c r="K20" s="20"/>
      <c r="L20" s="107" t="s">
        <v>342</v>
      </c>
      <c r="M20" s="85">
        <v>6.72</v>
      </c>
      <c r="N20" s="24">
        <f t="shared" si="4"/>
        <v>82.543352601156059</v>
      </c>
      <c r="O20" s="26"/>
      <c r="P20" s="24">
        <f t="shared" si="5"/>
        <v>0</v>
      </c>
      <c r="Q20" s="24">
        <f t="shared" si="6"/>
        <v>82.543352601156059</v>
      </c>
      <c r="R20" s="25"/>
      <c r="S20" s="26">
        <v>53.87</v>
      </c>
      <c r="T20" s="24">
        <f t="shared" si="7"/>
        <v>673.82421614409611</v>
      </c>
      <c r="U20" s="26"/>
      <c r="V20" s="24">
        <f t="shared" si="8"/>
        <v>0</v>
      </c>
      <c r="W20" s="24">
        <f t="shared" si="9"/>
        <v>673.82421614409611</v>
      </c>
      <c r="X20" s="25"/>
      <c r="Y20" s="26">
        <v>25</v>
      </c>
      <c r="Z20" s="24">
        <f>+_xlfn.XLOOKUP(Y20,'[1]DM table'!$O$4:$O$103,'[1]DM table'!$P$4:$P$103,0)</f>
        <v>409.20463862496524</v>
      </c>
      <c r="AA20" s="26"/>
      <c r="AB20" s="24">
        <f t="shared" si="10"/>
        <v>0</v>
      </c>
      <c r="AC20" s="24">
        <f t="shared" si="11"/>
        <v>409.20463862496524</v>
      </c>
      <c r="AD20" s="25"/>
      <c r="AE20" s="26"/>
      <c r="AF20" s="24">
        <f t="shared" si="12"/>
        <v>0</v>
      </c>
      <c r="AG20" s="26"/>
      <c r="AH20" s="24">
        <f t="shared" si="13"/>
        <v>0</v>
      </c>
      <c r="AI20" s="24">
        <f t="shared" si="14"/>
        <v>0</v>
      </c>
      <c r="AJ20" s="25"/>
      <c r="AK20" s="26">
        <v>37.380000000000003</v>
      </c>
      <c r="AL20" s="24">
        <f t="shared" si="15"/>
        <v>412.27941176470591</v>
      </c>
      <c r="AM20" s="26"/>
      <c r="AN20" s="24">
        <f t="shared" si="16"/>
        <v>0</v>
      </c>
      <c r="AO20" s="24">
        <f t="shared" si="17"/>
        <v>412.27941176470591</v>
      </c>
      <c r="AP20" s="25"/>
      <c r="AQ20" s="26">
        <v>31</v>
      </c>
      <c r="AR20" s="24">
        <f>_xlfn.XLOOKUP(AQ20,'[1]DM table'!$M$4:$M$103,'[1]DM table'!$N$4:$N$103,0)</f>
        <v>463.66167147507161</v>
      </c>
      <c r="AS20" s="26"/>
      <c r="AT20" s="24">
        <f t="shared" si="18"/>
        <v>0</v>
      </c>
      <c r="AU20" s="24">
        <f t="shared" si="19"/>
        <v>463.66167147507161</v>
      </c>
      <c r="AV20" s="25"/>
      <c r="AW20" s="26"/>
      <c r="AX20" s="24">
        <f>+_xlfn.XLOOKUP(AW20,'[1]DM table'!$C$4:$C$103,'[1]DM table'!$D$4:$D$103,0)</f>
        <v>0</v>
      </c>
      <c r="AY20" s="26"/>
      <c r="AZ20" s="24">
        <f t="shared" si="20"/>
        <v>0</v>
      </c>
      <c r="BA20" s="24">
        <f t="shared" si="21"/>
        <v>0</v>
      </c>
      <c r="BB20" s="25"/>
      <c r="BC20" s="26"/>
      <c r="BD20" s="24">
        <f t="shared" si="22"/>
        <v>0</v>
      </c>
      <c r="BE20" s="26"/>
      <c r="BF20" s="24">
        <f t="shared" si="23"/>
        <v>0</v>
      </c>
      <c r="BG20" s="24">
        <f t="shared" si="24"/>
        <v>0</v>
      </c>
      <c r="BH20" s="25"/>
      <c r="BI20" s="26">
        <v>50.14</v>
      </c>
      <c r="BJ20" s="24">
        <f t="shared" si="25"/>
        <v>650</v>
      </c>
      <c r="BK20" s="26"/>
      <c r="BL20" s="24">
        <f t="shared" si="26"/>
        <v>0</v>
      </c>
      <c r="BM20" s="24">
        <f t="shared" si="27"/>
        <v>650</v>
      </c>
      <c r="BN20" s="25"/>
      <c r="BO20" s="26"/>
      <c r="BP20" s="24">
        <f t="shared" si="28"/>
        <v>0</v>
      </c>
      <c r="BQ20" s="26"/>
      <c r="BR20" s="24">
        <f t="shared" si="29"/>
        <v>0</v>
      </c>
      <c r="BS20" s="24">
        <f t="shared" si="30"/>
        <v>0</v>
      </c>
      <c r="BT20" s="25"/>
      <c r="BU20" s="26"/>
      <c r="BV20" s="24">
        <f>_xlfn.XLOOKUP(BU20,'[1]DM table'!$AE$4:$AE$103,'[1]DM table'!$AF$4:$AF$103,0)</f>
        <v>0</v>
      </c>
      <c r="BW20" s="26"/>
      <c r="BX20" s="24">
        <f t="shared" si="31"/>
        <v>0</v>
      </c>
      <c r="BY20" s="24">
        <f t="shared" si="32"/>
        <v>0</v>
      </c>
      <c r="BZ20" s="25"/>
      <c r="CA20" s="71"/>
      <c r="CB20" s="69">
        <f t="shared" si="33"/>
        <v>0</v>
      </c>
      <c r="CC20" s="26"/>
      <c r="CD20" s="24">
        <f t="shared" si="34"/>
        <v>0</v>
      </c>
      <c r="CE20" s="24">
        <f t="shared" si="35"/>
        <v>0</v>
      </c>
      <c r="CF20" s="25"/>
      <c r="CG20" s="79"/>
      <c r="CH20" s="75">
        <f t="shared" si="36"/>
        <v>0</v>
      </c>
      <c r="CI20" s="76"/>
      <c r="CJ20" s="77">
        <f t="shared" si="37"/>
        <v>0</v>
      </c>
      <c r="CK20" s="77">
        <f t="shared" si="38"/>
        <v>0</v>
      </c>
      <c r="CL20" s="25"/>
      <c r="CM20" s="73"/>
      <c r="CN20" s="24">
        <f>+_xlfn.XLOOKUP(CM20,'[1]DM table'!$C$4:$C$103,'[1]DM table'!$D$4:$D$103,0)</f>
        <v>0</v>
      </c>
      <c r="CO20" s="26"/>
      <c r="CP20" s="24">
        <f t="shared" si="39"/>
        <v>0</v>
      </c>
      <c r="CQ20" s="24">
        <f t="shared" si="40"/>
        <v>0</v>
      </c>
      <c r="CR20" s="25"/>
      <c r="CS20" s="73"/>
      <c r="CT20" s="69">
        <f t="shared" si="41"/>
        <v>0</v>
      </c>
      <c r="CU20" s="26"/>
      <c r="CV20" s="24">
        <f t="shared" si="42"/>
        <v>0</v>
      </c>
      <c r="CW20" s="24">
        <f t="shared" si="43"/>
        <v>0</v>
      </c>
      <c r="CX20" s="25"/>
      <c r="CY20" s="72"/>
      <c r="CZ20" s="69">
        <f t="shared" si="44"/>
        <v>0</v>
      </c>
      <c r="DA20" s="26"/>
      <c r="DB20" s="24">
        <f t="shared" si="45"/>
        <v>0</v>
      </c>
      <c r="DC20" s="24">
        <f t="shared" si="46"/>
        <v>0</v>
      </c>
      <c r="DD20" s="25"/>
      <c r="DE20" s="26"/>
      <c r="DF20" s="24">
        <f t="shared" si="47"/>
        <v>0</v>
      </c>
      <c r="DG20" s="26"/>
      <c r="DH20" s="24">
        <f t="shared" si="48"/>
        <v>0</v>
      </c>
      <c r="DI20" s="24">
        <f t="shared" si="49"/>
        <v>0</v>
      </c>
      <c r="DJ20" s="25"/>
      <c r="DK20" s="26"/>
      <c r="DL20" s="24">
        <f>_xlfn.XLOOKUP(DK20,'[1]DM table'!$U$4:$U$103,'[1]DM table'!$V$4:$V$103,0)</f>
        <v>0</v>
      </c>
      <c r="DM20" s="26"/>
      <c r="DN20" s="24">
        <f t="shared" si="50"/>
        <v>0</v>
      </c>
      <c r="DO20" s="24">
        <f t="shared" si="51"/>
        <v>0</v>
      </c>
      <c r="DP20" s="25"/>
      <c r="DQ20" s="26">
        <v>65.8</v>
      </c>
      <c r="DR20" s="24">
        <f t="shared" si="52"/>
        <v>586.05097286927924</v>
      </c>
      <c r="DS20" s="26"/>
      <c r="DT20" s="24">
        <f t="shared" si="53"/>
        <v>0</v>
      </c>
      <c r="DU20" s="24">
        <f t="shared" si="54"/>
        <v>586.05097286927924</v>
      </c>
      <c r="DV20" s="25"/>
      <c r="DW20" s="26">
        <v>66.8</v>
      </c>
      <c r="DX20" s="24">
        <f t="shared" si="55"/>
        <v>631.01293416654562</v>
      </c>
      <c r="DY20" s="26"/>
      <c r="DZ20" s="24">
        <f t="shared" si="56"/>
        <v>0</v>
      </c>
      <c r="EA20" s="24">
        <f t="shared" si="57"/>
        <v>631.01293416654562</v>
      </c>
      <c r="EB20" s="25"/>
      <c r="EC20" s="26"/>
      <c r="ED20" s="24">
        <f>+_xlfn.XLOOKUP(EC20,'[1]DM table'!$C$4:$C$103,'[1]DM table'!$D$4:$D$103,0)</f>
        <v>0</v>
      </c>
      <c r="EE20" s="26"/>
      <c r="EF20" s="24">
        <f t="shared" si="58"/>
        <v>0</v>
      </c>
      <c r="EG20" s="24">
        <f t="shared" si="59"/>
        <v>0</v>
      </c>
      <c r="EH20" s="25"/>
      <c r="EI20" s="26"/>
      <c r="EJ20" s="24">
        <f t="shared" si="60"/>
        <v>0</v>
      </c>
      <c r="EK20" s="26"/>
      <c r="EL20" s="24">
        <f t="shared" si="61"/>
        <v>0</v>
      </c>
      <c r="EM20" s="24">
        <f t="shared" si="62"/>
        <v>0</v>
      </c>
      <c r="EN20" s="25"/>
      <c r="EO20" s="26"/>
      <c r="EP20" s="24">
        <f>+_xlfn.XLOOKUP(EO20,'[1]DM table'!$G$4:$G$103,'[1]DM table'!$H$4:$H$103,0)</f>
        <v>0</v>
      </c>
      <c r="EQ20" s="26"/>
      <c r="ER20" s="24">
        <f t="shared" si="63"/>
        <v>0</v>
      </c>
      <c r="ES20" s="24">
        <f t="shared" si="64"/>
        <v>0</v>
      </c>
      <c r="ET20" s="25"/>
      <c r="EU20" s="26"/>
      <c r="EV20" s="24">
        <f t="shared" si="65"/>
        <v>0</v>
      </c>
      <c r="EW20" s="26"/>
      <c r="EX20" s="24">
        <f t="shared" si="66"/>
        <v>0</v>
      </c>
      <c r="EY20" s="24">
        <f t="shared" si="67"/>
        <v>0</v>
      </c>
      <c r="EZ20" s="25"/>
      <c r="FA20" s="26"/>
      <c r="FB20" s="24">
        <f t="shared" si="68"/>
        <v>0</v>
      </c>
      <c r="FC20" s="26"/>
      <c r="FD20" s="24">
        <f t="shared" si="69"/>
        <v>0</v>
      </c>
      <c r="FE20" s="24">
        <f t="shared" si="70"/>
        <v>0</v>
      </c>
      <c r="FF20" s="25"/>
      <c r="FG20" s="26"/>
      <c r="FH20" s="24">
        <f t="shared" si="71"/>
        <v>0</v>
      </c>
      <c r="FI20" s="26"/>
      <c r="FJ20" s="24">
        <f t="shared" si="72"/>
        <v>0</v>
      </c>
      <c r="FK20" s="24">
        <f t="shared" si="73"/>
        <v>0</v>
      </c>
    </row>
    <row r="21" spans="1:167" ht="12.75" customHeight="1" x14ac:dyDescent="0.15">
      <c r="A21" s="22" t="s">
        <v>97</v>
      </c>
      <c r="B21" s="22" t="s">
        <v>98</v>
      </c>
      <c r="C21" s="23" t="str">
        <f>IF(B21&lt;&gt;"",IFERROR(B21&amp;" "&amp;A21,""),"")</f>
        <v xml:space="preserve">Sophia Gillespie </v>
      </c>
      <c r="D21" s="29" t="s">
        <v>81</v>
      </c>
      <c r="E21" s="20"/>
      <c r="F21" s="24">
        <f t="shared" si="1"/>
        <v>0</v>
      </c>
      <c r="G21" s="24">
        <f>LARGE((Q21,W21,AC21,AI21,AO21,AU21,BA21,BG21,BM21,BS21,BY21,CE21,CK21,CQ21,CW21,DC21,DI21,DO21,DU21,EA21,EG21,EM21,ES21,EY21,FE21,FK21),2)</f>
        <v>0</v>
      </c>
      <c r="H21" s="24">
        <f>LARGE((Q21,W21,AC21,AI21,AO21,AU21,BA21,BG21,BM21,BS21,BY21,CE21,CK21,CQ21,CW21,DC21,DI21,DO21,DU21,EA21,EG21,EM21,ES21,EY21,FE21,FK21),3)</f>
        <v>0</v>
      </c>
      <c r="I21" s="24">
        <f t="shared" si="2"/>
        <v>0</v>
      </c>
      <c r="J21" s="61">
        <f t="shared" si="3"/>
        <v>19</v>
      </c>
      <c r="K21" s="20"/>
      <c r="L21" s="107" t="s">
        <v>99</v>
      </c>
      <c r="M21" s="85"/>
      <c r="N21" s="24">
        <f t="shared" si="4"/>
        <v>0</v>
      </c>
      <c r="O21" s="26"/>
      <c r="P21" s="24">
        <f t="shared" si="5"/>
        <v>0</v>
      </c>
      <c r="Q21" s="24">
        <f t="shared" si="6"/>
        <v>0</v>
      </c>
      <c r="R21" s="25"/>
      <c r="S21" s="26"/>
      <c r="T21" s="24">
        <f t="shared" si="7"/>
        <v>0</v>
      </c>
      <c r="U21" s="26"/>
      <c r="V21" s="24">
        <f t="shared" si="8"/>
        <v>0</v>
      </c>
      <c r="W21" s="24">
        <f t="shared" si="9"/>
        <v>0</v>
      </c>
      <c r="X21" s="25"/>
      <c r="Y21" s="26"/>
      <c r="Z21" s="24">
        <f>+_xlfn.XLOOKUP(Y21,'[1]DM table'!$O$4:$O$103,'[1]DM table'!$P$4:$P$103,0)</f>
        <v>0</v>
      </c>
      <c r="AA21" s="26"/>
      <c r="AB21" s="24">
        <f t="shared" si="10"/>
        <v>0</v>
      </c>
      <c r="AC21" s="24">
        <f t="shared" si="11"/>
        <v>0</v>
      </c>
      <c r="AD21" s="25"/>
      <c r="AE21" s="26"/>
      <c r="AF21" s="24">
        <f t="shared" si="12"/>
        <v>0</v>
      </c>
      <c r="AG21" s="26"/>
      <c r="AH21" s="24">
        <f t="shared" si="13"/>
        <v>0</v>
      </c>
      <c r="AI21" s="24">
        <f t="shared" si="14"/>
        <v>0</v>
      </c>
      <c r="AJ21" s="25"/>
      <c r="AK21" s="26"/>
      <c r="AL21" s="24">
        <f t="shared" si="15"/>
        <v>0</v>
      </c>
      <c r="AM21" s="26"/>
      <c r="AN21" s="24">
        <f t="shared" si="16"/>
        <v>0</v>
      </c>
      <c r="AO21" s="24">
        <f t="shared" si="17"/>
        <v>0</v>
      </c>
      <c r="AP21" s="25"/>
      <c r="AQ21" s="26"/>
      <c r="AR21" s="24">
        <f>_xlfn.XLOOKUP(AQ21,'[1]DM table'!$M$4:$M$103,'[1]DM table'!$N$4:$N$103,0)</f>
        <v>0</v>
      </c>
      <c r="AS21" s="26"/>
      <c r="AT21" s="24">
        <f t="shared" si="18"/>
        <v>0</v>
      </c>
      <c r="AU21" s="24">
        <f t="shared" si="19"/>
        <v>0</v>
      </c>
      <c r="AV21" s="25"/>
      <c r="AW21" s="26"/>
      <c r="AX21" s="24">
        <f>+_xlfn.XLOOKUP(AW21,'[1]DM table'!$C$4:$C$103,'[1]DM table'!$D$4:$D$103,0)</f>
        <v>0</v>
      </c>
      <c r="AY21" s="26"/>
      <c r="AZ21" s="24">
        <f t="shared" si="20"/>
        <v>0</v>
      </c>
      <c r="BA21" s="24">
        <f t="shared" si="21"/>
        <v>0</v>
      </c>
      <c r="BB21" s="25"/>
      <c r="BC21" s="26"/>
      <c r="BD21" s="24">
        <f t="shared" si="22"/>
        <v>0</v>
      </c>
      <c r="BE21" s="26"/>
      <c r="BF21" s="24">
        <f t="shared" si="23"/>
        <v>0</v>
      </c>
      <c r="BG21" s="24">
        <f t="shared" si="24"/>
        <v>0</v>
      </c>
      <c r="BH21" s="25"/>
      <c r="BI21" s="26"/>
      <c r="BJ21" s="24">
        <f t="shared" si="25"/>
        <v>0</v>
      </c>
      <c r="BK21" s="26"/>
      <c r="BL21" s="24">
        <f t="shared" si="26"/>
        <v>0</v>
      </c>
      <c r="BM21" s="24">
        <f t="shared" si="27"/>
        <v>0</v>
      </c>
      <c r="BN21" s="25"/>
      <c r="BO21" s="26"/>
      <c r="BP21" s="24">
        <f t="shared" si="28"/>
        <v>0</v>
      </c>
      <c r="BQ21" s="26"/>
      <c r="BR21" s="24">
        <f t="shared" si="29"/>
        <v>0</v>
      </c>
      <c r="BS21" s="24">
        <f t="shared" si="30"/>
        <v>0</v>
      </c>
      <c r="BT21" s="25"/>
      <c r="BU21" s="26"/>
      <c r="BV21" s="24">
        <f>_xlfn.XLOOKUP(BU21,'[1]DM table'!$AE$4:$AE$103,'[1]DM table'!$AF$4:$AF$103,0)</f>
        <v>0</v>
      </c>
      <c r="BW21" s="26"/>
      <c r="BX21" s="24">
        <f t="shared" si="31"/>
        <v>0</v>
      </c>
      <c r="BY21" s="24">
        <f t="shared" si="32"/>
        <v>0</v>
      </c>
      <c r="BZ21" s="25"/>
      <c r="CA21" s="71"/>
      <c r="CB21" s="69">
        <f t="shared" si="33"/>
        <v>0</v>
      </c>
      <c r="CC21" s="26"/>
      <c r="CD21" s="24">
        <f t="shared" si="34"/>
        <v>0</v>
      </c>
      <c r="CE21" s="24">
        <f t="shared" si="35"/>
        <v>0</v>
      </c>
      <c r="CF21" s="25"/>
      <c r="CG21" s="80"/>
      <c r="CH21" s="77">
        <f t="shared" si="36"/>
        <v>0</v>
      </c>
      <c r="CI21" s="76"/>
      <c r="CJ21" s="77">
        <f t="shared" si="37"/>
        <v>0</v>
      </c>
      <c r="CK21" s="77">
        <f t="shared" si="38"/>
        <v>0</v>
      </c>
      <c r="CL21" s="25"/>
      <c r="CM21" s="73"/>
      <c r="CN21" s="24">
        <f>+_xlfn.XLOOKUP(CM21,'[1]DM table'!$C$4:$C$103,'[1]DM table'!$D$4:$D$103,0)</f>
        <v>0</v>
      </c>
      <c r="CO21" s="26"/>
      <c r="CP21" s="24">
        <f t="shared" si="39"/>
        <v>0</v>
      </c>
      <c r="CQ21" s="24">
        <f t="shared" si="40"/>
        <v>0</v>
      </c>
      <c r="CR21" s="25"/>
      <c r="CS21" s="73"/>
      <c r="CT21" s="69">
        <f t="shared" si="41"/>
        <v>0</v>
      </c>
      <c r="CU21" s="26"/>
      <c r="CV21" s="24">
        <f t="shared" si="42"/>
        <v>0</v>
      </c>
      <c r="CW21" s="24">
        <f t="shared" si="43"/>
        <v>0</v>
      </c>
      <c r="CX21" s="25"/>
      <c r="CY21" s="71"/>
      <c r="CZ21" s="69">
        <f t="shared" si="44"/>
        <v>0</v>
      </c>
      <c r="DA21" s="26"/>
      <c r="DB21" s="24">
        <f t="shared" si="45"/>
        <v>0</v>
      </c>
      <c r="DC21" s="24">
        <f t="shared" si="46"/>
        <v>0</v>
      </c>
      <c r="DD21" s="25"/>
      <c r="DE21" s="26"/>
      <c r="DF21" s="24">
        <f t="shared" si="47"/>
        <v>0</v>
      </c>
      <c r="DG21" s="26"/>
      <c r="DH21" s="24">
        <f t="shared" si="48"/>
        <v>0</v>
      </c>
      <c r="DI21" s="24">
        <f t="shared" si="49"/>
        <v>0</v>
      </c>
      <c r="DJ21" s="25"/>
      <c r="DK21" s="26"/>
      <c r="DL21" s="24">
        <f>_xlfn.XLOOKUP(DK21,'[1]DM table'!$U$4:$U$103,'[1]DM table'!$V$4:$V$103,0)</f>
        <v>0</v>
      </c>
      <c r="DM21" s="26"/>
      <c r="DN21" s="24">
        <f t="shared" si="50"/>
        <v>0</v>
      </c>
      <c r="DO21" s="24">
        <f t="shared" si="51"/>
        <v>0</v>
      </c>
      <c r="DP21" s="25"/>
      <c r="DQ21" s="26"/>
      <c r="DR21" s="24">
        <f t="shared" si="52"/>
        <v>0</v>
      </c>
      <c r="DS21" s="26"/>
      <c r="DT21" s="24">
        <f t="shared" si="53"/>
        <v>0</v>
      </c>
      <c r="DU21" s="24">
        <f t="shared" si="54"/>
        <v>0</v>
      </c>
      <c r="DV21" s="25"/>
      <c r="DW21" s="26"/>
      <c r="DX21" s="24">
        <f t="shared" si="55"/>
        <v>0</v>
      </c>
      <c r="DY21" s="26"/>
      <c r="DZ21" s="24">
        <f t="shared" si="56"/>
        <v>0</v>
      </c>
      <c r="EA21" s="24">
        <f t="shared" si="57"/>
        <v>0</v>
      </c>
      <c r="EB21" s="25"/>
      <c r="EC21" s="26"/>
      <c r="ED21" s="24">
        <f>+_xlfn.XLOOKUP(EC21,'[1]DM table'!$C$4:$C$103,'[1]DM table'!$D$4:$D$103,0)</f>
        <v>0</v>
      </c>
      <c r="EE21" s="26"/>
      <c r="EF21" s="24">
        <f t="shared" si="58"/>
        <v>0</v>
      </c>
      <c r="EG21" s="24">
        <f t="shared" si="59"/>
        <v>0</v>
      </c>
      <c r="EH21" s="25"/>
      <c r="EI21" s="26"/>
      <c r="EJ21" s="24">
        <f t="shared" si="60"/>
        <v>0</v>
      </c>
      <c r="EK21" s="26"/>
      <c r="EL21" s="24">
        <f t="shared" si="61"/>
        <v>0</v>
      </c>
      <c r="EM21" s="24">
        <f t="shared" si="62"/>
        <v>0</v>
      </c>
      <c r="EN21" s="25"/>
      <c r="EO21" s="26"/>
      <c r="EP21" s="24">
        <f>+_xlfn.XLOOKUP(EO21,'[1]DM table'!$G$4:$G$103,'[1]DM table'!$H$4:$H$103,0)</f>
        <v>0</v>
      </c>
      <c r="EQ21" s="26"/>
      <c r="ER21" s="24">
        <f t="shared" si="63"/>
        <v>0</v>
      </c>
      <c r="ES21" s="24">
        <f t="shared" si="64"/>
        <v>0</v>
      </c>
      <c r="ET21" s="25"/>
      <c r="EU21" s="26"/>
      <c r="EV21" s="24">
        <f t="shared" si="65"/>
        <v>0</v>
      </c>
      <c r="EW21" s="26"/>
      <c r="EX21" s="24">
        <f t="shared" si="66"/>
        <v>0</v>
      </c>
      <c r="EY21" s="24">
        <f t="shared" si="67"/>
        <v>0</v>
      </c>
      <c r="EZ21" s="25"/>
      <c r="FA21" s="26"/>
      <c r="FB21" s="24">
        <f t="shared" si="68"/>
        <v>0</v>
      </c>
      <c r="FC21" s="26"/>
      <c r="FD21" s="24">
        <f t="shared" si="69"/>
        <v>0</v>
      </c>
      <c r="FE21" s="24">
        <f t="shared" si="70"/>
        <v>0</v>
      </c>
      <c r="FF21" s="25"/>
      <c r="FG21" s="26"/>
      <c r="FH21" s="24">
        <f t="shared" si="71"/>
        <v>0</v>
      </c>
      <c r="FI21" s="26"/>
      <c r="FJ21" s="24">
        <f t="shared" si="72"/>
        <v>0</v>
      </c>
      <c r="FK21" s="24">
        <f t="shared" si="73"/>
        <v>0</v>
      </c>
    </row>
    <row r="22" spans="1:167" ht="12.75" customHeight="1" x14ac:dyDescent="0.2">
      <c r="A22" s="22" t="s">
        <v>108</v>
      </c>
      <c r="B22" s="22" t="s">
        <v>109</v>
      </c>
      <c r="C22" s="23" t="s">
        <v>110</v>
      </c>
      <c r="D22" s="29" t="s">
        <v>87</v>
      </c>
      <c r="E22" s="20"/>
      <c r="F22" s="24">
        <f t="shared" si="1"/>
        <v>637.53083036448334</v>
      </c>
      <c r="G22" s="24">
        <f>LARGE((Q22,W22,AC22,AI22,AO22,AU22,BA22,BG22,BM22,BS22,BY22,CE22,CK22,CQ22,CW22,DC22,DI22,DO22,DU22,EA22,EG22,EM22,ES22,EY22,FE22,FK22),2)</f>
        <v>625.06176427844787</v>
      </c>
      <c r="H22" s="24">
        <f>LARGE((Q22,W22,AC22,AI22,AO22,AU22,BA22,BG22,BM22,BS22,BY22,CE22,CK22,CQ22,CW22,DC22,DI22,DO22,DU22,EA22,EG22,EM22,ES22,EY22,FE22,FK22),3)</f>
        <v>616.81292381332264</v>
      </c>
      <c r="I22" s="24">
        <f t="shared" si="2"/>
        <v>1879.4055184562537</v>
      </c>
      <c r="J22" s="61">
        <f t="shared" si="3"/>
        <v>5</v>
      </c>
      <c r="K22" s="20"/>
      <c r="L22" s="107" t="s">
        <v>110</v>
      </c>
      <c r="M22" s="85"/>
      <c r="N22" s="24">
        <f t="shared" si="4"/>
        <v>0</v>
      </c>
      <c r="O22" s="26"/>
      <c r="P22" s="24">
        <f t="shared" si="5"/>
        <v>0</v>
      </c>
      <c r="Q22" s="24">
        <f t="shared" si="6"/>
        <v>0</v>
      </c>
      <c r="R22" s="3"/>
      <c r="S22" s="26">
        <v>34.799999999999997</v>
      </c>
      <c r="T22" s="24">
        <f t="shared" si="7"/>
        <v>435.29019346230814</v>
      </c>
      <c r="U22" s="26"/>
      <c r="V22" s="24">
        <f t="shared" si="8"/>
        <v>0</v>
      </c>
      <c r="W22" s="24">
        <f t="shared" si="9"/>
        <v>435.29019346230814</v>
      </c>
      <c r="X22" s="3"/>
      <c r="Y22" s="26"/>
      <c r="Z22" s="24">
        <f>+_xlfn.XLOOKUP(Y22,'[1]DM table'!$O$4:$O$103,'[1]DM table'!$P$4:$P$103,0)</f>
        <v>0</v>
      </c>
      <c r="AA22" s="26"/>
      <c r="AB22" s="24">
        <f t="shared" si="10"/>
        <v>0</v>
      </c>
      <c r="AC22" s="24">
        <f t="shared" si="11"/>
        <v>0</v>
      </c>
      <c r="AD22" s="3"/>
      <c r="AE22" s="26"/>
      <c r="AF22" s="24">
        <f t="shared" si="12"/>
        <v>0</v>
      </c>
      <c r="AG22" s="26"/>
      <c r="AH22" s="24">
        <f t="shared" si="13"/>
        <v>0</v>
      </c>
      <c r="AI22" s="24">
        <f t="shared" si="14"/>
        <v>0</v>
      </c>
      <c r="AJ22" s="3"/>
      <c r="AK22" s="26"/>
      <c r="AL22" s="24">
        <f t="shared" si="15"/>
        <v>0</v>
      </c>
      <c r="AM22" s="26"/>
      <c r="AN22" s="24">
        <f t="shared" si="16"/>
        <v>0</v>
      </c>
      <c r="AO22" s="24">
        <f t="shared" si="17"/>
        <v>0</v>
      </c>
      <c r="AP22" s="3"/>
      <c r="AQ22" s="26"/>
      <c r="AR22" s="24">
        <f>_xlfn.XLOOKUP(AQ22,'[1]DM table'!$M$4:$M$103,'[1]DM table'!$N$4:$N$103,0)</f>
        <v>0</v>
      </c>
      <c r="AS22" s="26"/>
      <c r="AT22" s="24">
        <f t="shared" si="18"/>
        <v>0</v>
      </c>
      <c r="AU22" s="24">
        <f t="shared" si="19"/>
        <v>0</v>
      </c>
      <c r="AV22" s="3"/>
      <c r="AW22" s="26"/>
      <c r="AX22" s="24">
        <f>+_xlfn.XLOOKUP(AW22,'[1]DM table'!$C$4:$C$103,'[1]DM table'!$D$4:$D$103,0)</f>
        <v>0</v>
      </c>
      <c r="AY22" s="26"/>
      <c r="AZ22" s="24">
        <f t="shared" si="20"/>
        <v>0</v>
      </c>
      <c r="BA22" s="24">
        <f t="shared" si="21"/>
        <v>0</v>
      </c>
      <c r="BB22" s="3"/>
      <c r="BC22" s="26"/>
      <c r="BD22" s="24">
        <f t="shared" si="22"/>
        <v>0</v>
      </c>
      <c r="BE22" s="26"/>
      <c r="BF22" s="24">
        <f t="shared" si="23"/>
        <v>0</v>
      </c>
      <c r="BG22" s="24">
        <f t="shared" si="24"/>
        <v>0</v>
      </c>
      <c r="BH22" s="3"/>
      <c r="BI22" s="26">
        <v>47.58</v>
      </c>
      <c r="BJ22" s="24">
        <f t="shared" si="25"/>
        <v>616.81292381332264</v>
      </c>
      <c r="BK22" s="26"/>
      <c r="BL22" s="24">
        <f t="shared" si="26"/>
        <v>0</v>
      </c>
      <c r="BM22" s="24">
        <f t="shared" si="27"/>
        <v>616.81292381332264</v>
      </c>
      <c r="BN22" s="3"/>
      <c r="BO22" s="26"/>
      <c r="BP22" s="24">
        <f t="shared" si="28"/>
        <v>0</v>
      </c>
      <c r="BQ22" s="26"/>
      <c r="BR22" s="24">
        <f t="shared" si="29"/>
        <v>0</v>
      </c>
      <c r="BS22" s="24">
        <f t="shared" si="30"/>
        <v>0</v>
      </c>
      <c r="BT22" s="3"/>
      <c r="BU22" s="26"/>
      <c r="BV22" s="24">
        <f>_xlfn.XLOOKUP(BU22,'[1]DM table'!$AE$4:$AE$103,'[1]DM table'!$AF$4:$AF$103,0)</f>
        <v>0</v>
      </c>
      <c r="BW22" s="26"/>
      <c r="BX22" s="24">
        <f t="shared" si="31"/>
        <v>0</v>
      </c>
      <c r="BY22" s="24">
        <f t="shared" si="32"/>
        <v>0</v>
      </c>
      <c r="BZ22" s="3"/>
      <c r="CA22" s="71"/>
      <c r="CB22" s="69">
        <f t="shared" si="33"/>
        <v>0</v>
      </c>
      <c r="CC22" s="26"/>
      <c r="CD22" s="24">
        <f t="shared" si="34"/>
        <v>0</v>
      </c>
      <c r="CE22" s="24">
        <f t="shared" si="35"/>
        <v>0</v>
      </c>
      <c r="CF22" s="3"/>
      <c r="CG22" s="76"/>
      <c r="CH22" s="77">
        <f t="shared" si="36"/>
        <v>0</v>
      </c>
      <c r="CI22" s="76"/>
      <c r="CJ22" s="77">
        <f t="shared" si="37"/>
        <v>0</v>
      </c>
      <c r="CK22" s="77">
        <f t="shared" si="38"/>
        <v>0</v>
      </c>
      <c r="CL22" s="3"/>
      <c r="CM22" s="81"/>
      <c r="CN22" s="24">
        <f>+_xlfn.XLOOKUP(CM22,'[1]DM table'!$C$4:$C$103,'[1]DM table'!$D$4:$D$103,0)</f>
        <v>0</v>
      </c>
      <c r="CO22" s="26"/>
      <c r="CP22" s="24">
        <f t="shared" si="39"/>
        <v>0</v>
      </c>
      <c r="CQ22" s="24">
        <f t="shared" si="40"/>
        <v>0</v>
      </c>
      <c r="CR22" s="3"/>
      <c r="CS22" s="73"/>
      <c r="CT22" s="69">
        <f t="shared" si="41"/>
        <v>0</v>
      </c>
      <c r="CU22" s="26"/>
      <c r="CV22" s="24">
        <f t="shared" si="42"/>
        <v>0</v>
      </c>
      <c r="CW22" s="24">
        <f t="shared" si="43"/>
        <v>0</v>
      </c>
      <c r="CX22" s="3"/>
      <c r="CY22" s="72"/>
      <c r="CZ22" s="69">
        <f t="shared" si="44"/>
        <v>0</v>
      </c>
      <c r="DA22" s="26"/>
      <c r="DB22" s="24">
        <f t="shared" si="45"/>
        <v>0</v>
      </c>
      <c r="DC22" s="24">
        <f t="shared" si="46"/>
        <v>0</v>
      </c>
      <c r="DD22" s="3"/>
      <c r="DE22" s="26"/>
      <c r="DF22" s="24">
        <f t="shared" si="47"/>
        <v>0</v>
      </c>
      <c r="DG22" s="26"/>
      <c r="DH22" s="24">
        <f t="shared" si="48"/>
        <v>0</v>
      </c>
      <c r="DI22" s="24">
        <f t="shared" si="49"/>
        <v>0</v>
      </c>
      <c r="DJ22" s="3"/>
      <c r="DK22" s="26"/>
      <c r="DL22" s="24">
        <f>_xlfn.XLOOKUP(DK22,'[1]DM table'!$U$4:$U$103,'[1]DM table'!$V$4:$V$103,0)</f>
        <v>0</v>
      </c>
      <c r="DM22" s="26"/>
      <c r="DN22" s="24">
        <f t="shared" si="50"/>
        <v>0</v>
      </c>
      <c r="DO22" s="24">
        <f t="shared" si="51"/>
        <v>0</v>
      </c>
      <c r="DP22" s="3"/>
      <c r="DQ22" s="26">
        <v>71.58</v>
      </c>
      <c r="DR22" s="24">
        <f t="shared" si="52"/>
        <v>637.53083036448334</v>
      </c>
      <c r="DS22" s="26"/>
      <c r="DT22" s="24">
        <f t="shared" si="53"/>
        <v>0</v>
      </c>
      <c r="DU22" s="24">
        <f t="shared" si="54"/>
        <v>637.53083036448334</v>
      </c>
      <c r="DV22" s="3"/>
      <c r="DW22" s="26">
        <v>66.17</v>
      </c>
      <c r="DX22" s="24">
        <f t="shared" si="55"/>
        <v>625.06176427844787</v>
      </c>
      <c r="DY22" s="26"/>
      <c r="DZ22" s="24">
        <f t="shared" si="56"/>
        <v>0</v>
      </c>
      <c r="EA22" s="24">
        <f t="shared" si="57"/>
        <v>625.06176427844787</v>
      </c>
      <c r="EB22" s="3"/>
      <c r="EC22" s="26"/>
      <c r="ED22" s="24">
        <f>+_xlfn.XLOOKUP(EC22,'[1]DM table'!$C$4:$C$103,'[1]DM table'!$D$4:$D$103,0)</f>
        <v>0</v>
      </c>
      <c r="EE22" s="26"/>
      <c r="EF22" s="24">
        <f t="shared" si="58"/>
        <v>0</v>
      </c>
      <c r="EG22" s="24">
        <f t="shared" si="59"/>
        <v>0</v>
      </c>
      <c r="EH22" s="3"/>
      <c r="EI22" s="26"/>
      <c r="EJ22" s="24">
        <f t="shared" si="60"/>
        <v>0</v>
      </c>
      <c r="EK22" s="26"/>
      <c r="EL22" s="24">
        <f t="shared" si="61"/>
        <v>0</v>
      </c>
      <c r="EM22" s="24">
        <f t="shared" si="62"/>
        <v>0</v>
      </c>
      <c r="EN22" s="3"/>
      <c r="EO22" s="26"/>
      <c r="EP22" s="24">
        <f>+_xlfn.XLOOKUP(EO22,'[1]DM table'!$G$4:$G$103,'[1]DM table'!$H$4:$H$103,0)</f>
        <v>0</v>
      </c>
      <c r="EQ22" s="26"/>
      <c r="ER22" s="24">
        <f t="shared" si="63"/>
        <v>0</v>
      </c>
      <c r="ES22" s="24">
        <f t="shared" si="64"/>
        <v>0</v>
      </c>
      <c r="ET22" s="3"/>
      <c r="EU22" s="26"/>
      <c r="EV22" s="24">
        <f t="shared" si="65"/>
        <v>0</v>
      </c>
      <c r="EW22" s="26"/>
      <c r="EX22" s="24">
        <f t="shared" si="66"/>
        <v>0</v>
      </c>
      <c r="EY22" s="24">
        <f t="shared" si="67"/>
        <v>0</v>
      </c>
      <c r="EZ22" s="3"/>
      <c r="FA22" s="26"/>
      <c r="FB22" s="24">
        <f t="shared" si="68"/>
        <v>0</v>
      </c>
      <c r="FC22" s="26"/>
      <c r="FD22" s="24">
        <f t="shared" si="69"/>
        <v>0</v>
      </c>
      <c r="FE22" s="24">
        <f t="shared" si="70"/>
        <v>0</v>
      </c>
      <c r="FF22" s="3"/>
      <c r="FG22" s="26"/>
      <c r="FH22" s="24">
        <f t="shared" si="71"/>
        <v>0</v>
      </c>
      <c r="FI22" s="26"/>
      <c r="FJ22" s="24">
        <f t="shared" si="72"/>
        <v>0</v>
      </c>
      <c r="FK22" s="24">
        <f t="shared" si="73"/>
        <v>0</v>
      </c>
    </row>
    <row r="23" spans="1:167" ht="12.75" customHeight="1" x14ac:dyDescent="0.2">
      <c r="A23" s="22" t="s">
        <v>262</v>
      </c>
      <c r="B23" s="22" t="s">
        <v>263</v>
      </c>
      <c r="C23" s="47" t="s">
        <v>264</v>
      </c>
      <c r="D23" s="29" t="s">
        <v>65</v>
      </c>
      <c r="E23" s="20"/>
      <c r="F23" s="24">
        <f t="shared" si="1"/>
        <v>309.23540696081119</v>
      </c>
      <c r="G23" s="24">
        <f>LARGE((Q23,W23,AC23,AI23,AO23,AU23,BA23,BG23,BM23,BS23,BY23,CE23,CK23,CQ23,CW23,DC23,DI23,DO23,DU23,EA23,EG23,EM23,ES23,EY23,FE23,FK23),2)</f>
        <v>300.29792181368987</v>
      </c>
      <c r="H23" s="24">
        <f>LARGE((Q23,W23,AC23,AI23,AO23,AU23,BA23,BG23,BM23,BS23,BY23,CE23,CK23,CQ23,CW23,DC23,DI23,DO23,DU23,EA23,EG23,EM23,ES23,EY23,FE23,FK23),3)</f>
        <v>244.23613881132829</v>
      </c>
      <c r="I23" s="24">
        <f t="shared" si="2"/>
        <v>853.76946758582937</v>
      </c>
      <c r="J23" s="61">
        <f t="shared" si="3"/>
        <v>9</v>
      </c>
      <c r="K23" s="20"/>
      <c r="L23" s="108" t="s">
        <v>264</v>
      </c>
      <c r="M23" s="85"/>
      <c r="N23" s="24">
        <f t="shared" si="4"/>
        <v>0</v>
      </c>
      <c r="O23" s="26"/>
      <c r="P23" s="24">
        <f t="shared" si="5"/>
        <v>0</v>
      </c>
      <c r="Q23" s="24">
        <f t="shared" si="6"/>
        <v>0</v>
      </c>
      <c r="R23" s="3"/>
      <c r="S23" s="26">
        <v>18.260000000000002</v>
      </c>
      <c r="T23" s="24">
        <f t="shared" si="7"/>
        <v>228.40226817878585</v>
      </c>
      <c r="U23" s="26"/>
      <c r="V23" s="24">
        <f t="shared" si="8"/>
        <v>0</v>
      </c>
      <c r="W23" s="24">
        <f t="shared" si="9"/>
        <v>228.40226817878585</v>
      </c>
      <c r="X23" s="3"/>
      <c r="Y23" s="26"/>
      <c r="Z23" s="24">
        <f>+_xlfn.XLOOKUP(Y23,'[1]DM table'!$O$4:$O$103,'[1]DM table'!$P$4:$P$103,0)</f>
        <v>0</v>
      </c>
      <c r="AA23" s="26"/>
      <c r="AB23" s="24">
        <f t="shared" si="10"/>
        <v>0</v>
      </c>
      <c r="AC23" s="24">
        <f t="shared" si="11"/>
        <v>0</v>
      </c>
      <c r="AD23" s="3"/>
      <c r="AE23" s="26"/>
      <c r="AF23" s="24">
        <f t="shared" si="12"/>
        <v>0</v>
      </c>
      <c r="AG23" s="26"/>
      <c r="AH23" s="24">
        <f t="shared" si="13"/>
        <v>0</v>
      </c>
      <c r="AI23" s="24">
        <f t="shared" si="14"/>
        <v>0</v>
      </c>
      <c r="AJ23" s="3"/>
      <c r="AK23" s="26"/>
      <c r="AL23" s="24">
        <f t="shared" si="15"/>
        <v>0</v>
      </c>
      <c r="AM23" s="26"/>
      <c r="AN23" s="24">
        <f t="shared" si="16"/>
        <v>0</v>
      </c>
      <c r="AO23" s="24">
        <f t="shared" si="17"/>
        <v>0</v>
      </c>
      <c r="AP23" s="3"/>
      <c r="AQ23" s="26"/>
      <c r="AR23" s="24">
        <f>_xlfn.XLOOKUP(AQ23,'[1]DM table'!$M$4:$M$103,'[1]DM table'!$N$4:$N$103,0)</f>
        <v>0</v>
      </c>
      <c r="AS23" s="26"/>
      <c r="AT23" s="24">
        <f t="shared" si="18"/>
        <v>0</v>
      </c>
      <c r="AU23" s="24">
        <f t="shared" si="19"/>
        <v>0</v>
      </c>
      <c r="AV23" s="3"/>
      <c r="AW23" s="26"/>
      <c r="AX23" s="24">
        <f>+_xlfn.XLOOKUP(AW23,'[1]DM table'!$C$4:$C$103,'[1]DM table'!$D$4:$D$103,0)</f>
        <v>0</v>
      </c>
      <c r="AY23" s="26"/>
      <c r="AZ23" s="24">
        <f t="shared" si="20"/>
        <v>0</v>
      </c>
      <c r="BA23" s="24">
        <f t="shared" si="21"/>
        <v>0</v>
      </c>
      <c r="BB23" s="3"/>
      <c r="BC23" s="26"/>
      <c r="BD23" s="24">
        <f t="shared" si="22"/>
        <v>0</v>
      </c>
      <c r="BE23" s="26"/>
      <c r="BF23" s="24">
        <f t="shared" si="23"/>
        <v>0</v>
      </c>
      <c r="BG23" s="24">
        <f t="shared" si="24"/>
        <v>0</v>
      </c>
      <c r="BH23" s="3"/>
      <c r="BI23" s="26">
        <v>18.84</v>
      </c>
      <c r="BJ23" s="24">
        <f t="shared" si="25"/>
        <v>244.23613881132829</v>
      </c>
      <c r="BK23" s="26"/>
      <c r="BL23" s="24">
        <f t="shared" si="26"/>
        <v>0</v>
      </c>
      <c r="BM23" s="24">
        <f t="shared" si="27"/>
        <v>244.23613881132829</v>
      </c>
      <c r="BN23" s="3"/>
      <c r="BO23" s="26"/>
      <c r="BP23" s="24">
        <f t="shared" si="28"/>
        <v>0</v>
      </c>
      <c r="BQ23" s="26"/>
      <c r="BR23" s="24">
        <f t="shared" si="29"/>
        <v>0</v>
      </c>
      <c r="BS23" s="24">
        <f t="shared" si="30"/>
        <v>0</v>
      </c>
      <c r="BT23" s="3"/>
      <c r="BU23" s="26"/>
      <c r="BV23" s="24">
        <f>_xlfn.XLOOKUP(BU23,'[1]DM table'!$AE$4:$AE$103,'[1]DM table'!$AF$4:$AF$103,0)</f>
        <v>0</v>
      </c>
      <c r="BW23" s="26"/>
      <c r="BX23" s="24">
        <f t="shared" si="31"/>
        <v>0</v>
      </c>
      <c r="BY23" s="24">
        <f t="shared" si="32"/>
        <v>0</v>
      </c>
      <c r="BZ23" s="3"/>
      <c r="CA23" s="71"/>
      <c r="CB23" s="69">
        <f t="shared" si="33"/>
        <v>0</v>
      </c>
      <c r="CC23" s="26"/>
      <c r="CD23" s="24">
        <f t="shared" si="34"/>
        <v>0</v>
      </c>
      <c r="CE23" s="24">
        <f t="shared" si="35"/>
        <v>0</v>
      </c>
      <c r="CF23" s="3"/>
      <c r="CG23" s="76"/>
      <c r="CH23" s="77">
        <f t="shared" si="36"/>
        <v>0</v>
      </c>
      <c r="CI23" s="76"/>
      <c r="CJ23" s="77">
        <f t="shared" si="37"/>
        <v>0</v>
      </c>
      <c r="CK23" s="77">
        <f t="shared" si="38"/>
        <v>0</v>
      </c>
      <c r="CL23" s="3"/>
      <c r="CM23" s="26"/>
      <c r="CN23" s="24">
        <f>+_xlfn.XLOOKUP(CM23,'[1]DM table'!$C$4:$C$103,'[1]DM table'!$D$4:$D$103,0)</f>
        <v>0</v>
      </c>
      <c r="CO23" s="26"/>
      <c r="CP23" s="24">
        <f t="shared" si="39"/>
        <v>0</v>
      </c>
      <c r="CQ23" s="24">
        <f t="shared" si="40"/>
        <v>0</v>
      </c>
      <c r="CR23" s="3"/>
      <c r="CS23" s="26"/>
      <c r="CT23" s="24">
        <f t="shared" si="41"/>
        <v>0</v>
      </c>
      <c r="CU23" s="26"/>
      <c r="CV23" s="24">
        <f t="shared" si="42"/>
        <v>0</v>
      </c>
      <c r="CW23" s="24">
        <f t="shared" si="43"/>
        <v>0</v>
      </c>
      <c r="CX23" s="3"/>
      <c r="CY23" s="72"/>
      <c r="CZ23" s="69">
        <f t="shared" si="44"/>
        <v>0</v>
      </c>
      <c r="DA23" s="26"/>
      <c r="DB23" s="24">
        <f t="shared" si="45"/>
        <v>0</v>
      </c>
      <c r="DC23" s="24">
        <f t="shared" si="46"/>
        <v>0</v>
      </c>
      <c r="DD23" s="3"/>
      <c r="DE23" s="26"/>
      <c r="DF23" s="24">
        <f t="shared" si="47"/>
        <v>0</v>
      </c>
      <c r="DG23" s="26"/>
      <c r="DH23" s="24">
        <f t="shared" si="48"/>
        <v>0</v>
      </c>
      <c r="DI23" s="24">
        <f t="shared" si="49"/>
        <v>0</v>
      </c>
      <c r="DJ23" s="3"/>
      <c r="DK23" s="26"/>
      <c r="DL23" s="24">
        <f>_xlfn.XLOOKUP(DK23,'[1]DM table'!$U$4:$U$103,'[1]DM table'!$V$4:$V$103,0)</f>
        <v>0</v>
      </c>
      <c r="DM23" s="26"/>
      <c r="DN23" s="24">
        <f t="shared" si="50"/>
        <v>0</v>
      </c>
      <c r="DO23" s="24">
        <f t="shared" si="51"/>
        <v>0</v>
      </c>
      <c r="DP23" s="3"/>
      <c r="DQ23" s="26">
        <v>34.72</v>
      </c>
      <c r="DR23" s="24">
        <f t="shared" si="52"/>
        <v>309.23540696081119</v>
      </c>
      <c r="DS23" s="26"/>
      <c r="DT23" s="24">
        <f t="shared" si="53"/>
        <v>0</v>
      </c>
      <c r="DU23" s="24">
        <f t="shared" si="54"/>
        <v>309.23540696081119</v>
      </c>
      <c r="DV23" s="3"/>
      <c r="DW23" s="26">
        <v>31.79</v>
      </c>
      <c r="DX23" s="24">
        <f t="shared" si="55"/>
        <v>300.29792181368987</v>
      </c>
      <c r="DY23" s="26"/>
      <c r="DZ23" s="24">
        <f t="shared" si="56"/>
        <v>0</v>
      </c>
      <c r="EA23" s="24">
        <f t="shared" si="57"/>
        <v>300.29792181368987</v>
      </c>
      <c r="EB23" s="3"/>
      <c r="EC23" s="26"/>
      <c r="ED23" s="24">
        <f>+_xlfn.XLOOKUP(EC23,'[1]DM table'!$C$4:$C$103,'[1]DM table'!$D$4:$D$103,0)</f>
        <v>0</v>
      </c>
      <c r="EE23" s="26"/>
      <c r="EF23" s="24">
        <f t="shared" si="58"/>
        <v>0</v>
      </c>
      <c r="EG23" s="24">
        <f t="shared" si="59"/>
        <v>0</v>
      </c>
      <c r="EH23" s="3"/>
      <c r="EI23" s="26"/>
      <c r="EJ23" s="24">
        <f t="shared" si="60"/>
        <v>0</v>
      </c>
      <c r="EK23" s="26"/>
      <c r="EL23" s="24">
        <f t="shared" si="61"/>
        <v>0</v>
      </c>
      <c r="EM23" s="24">
        <f t="shared" si="62"/>
        <v>0</v>
      </c>
      <c r="EN23" s="3"/>
      <c r="EO23" s="26"/>
      <c r="EP23" s="24">
        <f>+_xlfn.XLOOKUP(EO23,'[1]DM table'!$G$4:$G$103,'[1]DM table'!$H$4:$H$103,0)</f>
        <v>0</v>
      </c>
      <c r="EQ23" s="26"/>
      <c r="ER23" s="24">
        <f t="shared" si="63"/>
        <v>0</v>
      </c>
      <c r="ES23" s="24">
        <f t="shared" si="64"/>
        <v>0</v>
      </c>
      <c r="ET23" s="3"/>
      <c r="EU23" s="26"/>
      <c r="EV23" s="24">
        <f t="shared" si="65"/>
        <v>0</v>
      </c>
      <c r="EW23" s="26"/>
      <c r="EX23" s="24">
        <f t="shared" si="66"/>
        <v>0</v>
      </c>
      <c r="EY23" s="24">
        <f t="shared" si="67"/>
        <v>0</v>
      </c>
      <c r="EZ23" s="3"/>
      <c r="FA23" s="26"/>
      <c r="FB23" s="24">
        <f t="shared" si="68"/>
        <v>0</v>
      </c>
      <c r="FC23" s="26"/>
      <c r="FD23" s="24">
        <f t="shared" si="69"/>
        <v>0</v>
      </c>
      <c r="FE23" s="24">
        <f t="shared" si="70"/>
        <v>0</v>
      </c>
      <c r="FF23" s="3"/>
      <c r="FG23" s="26"/>
      <c r="FH23" s="24">
        <f t="shared" si="71"/>
        <v>0</v>
      </c>
      <c r="FI23" s="26"/>
      <c r="FJ23" s="24">
        <f t="shared" si="72"/>
        <v>0</v>
      </c>
      <c r="FK23" s="24">
        <f t="shared" si="73"/>
        <v>0</v>
      </c>
    </row>
    <row r="24" spans="1:167" ht="12.75" customHeight="1" x14ac:dyDescent="0.2">
      <c r="A24" s="22" t="s">
        <v>111</v>
      </c>
      <c r="B24" s="22" t="s">
        <v>126</v>
      </c>
      <c r="C24" s="23" t="str">
        <f t="shared" ref="C24:C42" si="76">IF(B24&lt;&gt;"",IFERROR(B24&amp;" "&amp;A24,""),"")</f>
        <v>Natalie Miller</v>
      </c>
      <c r="D24" s="29" t="s">
        <v>107</v>
      </c>
      <c r="E24" s="20"/>
      <c r="F24" s="24">
        <f t="shared" si="1"/>
        <v>0</v>
      </c>
      <c r="G24" s="24">
        <f>LARGE((Q24,W24,AC24,AI24,AO24,AU24,BA24,BG24,BM24,BS24,BY24,CE24,CK24,CQ24,CW24,DC24,DI24,DO24,DU24,EA24,EG24,EM24,ES24,EY24,FE24,FK24),2)</f>
        <v>0</v>
      </c>
      <c r="H24" s="24">
        <f>LARGE((Q24,W24,AC24,AI24,AO24,AU24,BA24,BG24,BM24,BS24,BY24,CE24,CK24,CQ24,CW24,DC24,DI24,DO24,DU24,EA24,EG24,EM24,ES24,EY24,FE24,FK24),3)</f>
        <v>0</v>
      </c>
      <c r="I24" s="24">
        <f t="shared" si="2"/>
        <v>0</v>
      </c>
      <c r="J24" s="61">
        <f t="shared" si="3"/>
        <v>19</v>
      </c>
      <c r="K24" s="20"/>
      <c r="L24" s="107" t="s">
        <v>153</v>
      </c>
      <c r="M24" s="85"/>
      <c r="N24" s="24">
        <f t="shared" si="4"/>
        <v>0</v>
      </c>
      <c r="O24" s="26"/>
      <c r="P24" s="24">
        <f t="shared" si="5"/>
        <v>0</v>
      </c>
      <c r="Q24" s="24">
        <f t="shared" si="6"/>
        <v>0</v>
      </c>
      <c r="R24" s="3"/>
      <c r="S24" s="26"/>
      <c r="T24" s="24">
        <f t="shared" si="7"/>
        <v>0</v>
      </c>
      <c r="U24" s="26"/>
      <c r="V24" s="24">
        <f t="shared" si="8"/>
        <v>0</v>
      </c>
      <c r="W24" s="24">
        <f t="shared" si="9"/>
        <v>0</v>
      </c>
      <c r="X24" s="3"/>
      <c r="Y24" s="26"/>
      <c r="Z24" s="24">
        <f>+_xlfn.XLOOKUP(Y24,'[1]DM table'!$O$4:$O$103,'[1]DM table'!$P$4:$P$103,0)</f>
        <v>0</v>
      </c>
      <c r="AA24" s="26"/>
      <c r="AB24" s="24">
        <f t="shared" si="10"/>
        <v>0</v>
      </c>
      <c r="AC24" s="24">
        <f t="shared" si="11"/>
        <v>0</v>
      </c>
      <c r="AD24" s="3"/>
      <c r="AE24" s="26"/>
      <c r="AF24" s="24">
        <f t="shared" si="12"/>
        <v>0</v>
      </c>
      <c r="AG24" s="26"/>
      <c r="AH24" s="24">
        <f t="shared" si="13"/>
        <v>0</v>
      </c>
      <c r="AI24" s="24">
        <f t="shared" si="14"/>
        <v>0</v>
      </c>
      <c r="AJ24" s="3"/>
      <c r="AK24" s="26"/>
      <c r="AL24" s="24">
        <f t="shared" si="15"/>
        <v>0</v>
      </c>
      <c r="AM24" s="26"/>
      <c r="AN24" s="24">
        <f t="shared" si="16"/>
        <v>0</v>
      </c>
      <c r="AO24" s="24">
        <f t="shared" si="17"/>
        <v>0</v>
      </c>
      <c r="AP24" s="3"/>
      <c r="AQ24" s="26"/>
      <c r="AR24" s="24">
        <f>_xlfn.XLOOKUP(AQ24,'[1]DM table'!$M$4:$M$103,'[1]DM table'!$N$4:$N$103,0)</f>
        <v>0</v>
      </c>
      <c r="AS24" s="26"/>
      <c r="AT24" s="24">
        <f t="shared" si="18"/>
        <v>0</v>
      </c>
      <c r="AU24" s="24">
        <f t="shared" si="19"/>
        <v>0</v>
      </c>
      <c r="AV24" s="3"/>
      <c r="AW24" s="26"/>
      <c r="AX24" s="24">
        <f>+_xlfn.XLOOKUP(AW24,'[1]DM table'!$C$4:$C$103,'[1]DM table'!$D$4:$D$103,0)</f>
        <v>0</v>
      </c>
      <c r="AY24" s="26"/>
      <c r="AZ24" s="24">
        <f t="shared" si="20"/>
        <v>0</v>
      </c>
      <c r="BA24" s="24">
        <f t="shared" si="21"/>
        <v>0</v>
      </c>
      <c r="BB24" s="3"/>
      <c r="BC24" s="26"/>
      <c r="BD24" s="24">
        <f t="shared" si="22"/>
        <v>0</v>
      </c>
      <c r="BE24" s="26"/>
      <c r="BF24" s="24">
        <f t="shared" si="23"/>
        <v>0</v>
      </c>
      <c r="BG24" s="24">
        <f t="shared" si="24"/>
        <v>0</v>
      </c>
      <c r="BH24" s="3"/>
      <c r="BI24" s="26"/>
      <c r="BJ24" s="24">
        <f t="shared" si="25"/>
        <v>0</v>
      </c>
      <c r="BK24" s="26"/>
      <c r="BL24" s="24">
        <f t="shared" si="26"/>
        <v>0</v>
      </c>
      <c r="BM24" s="24">
        <f t="shared" si="27"/>
        <v>0</v>
      </c>
      <c r="BN24" s="3"/>
      <c r="BO24" s="26"/>
      <c r="BP24" s="24">
        <f t="shared" si="28"/>
        <v>0</v>
      </c>
      <c r="BQ24" s="26"/>
      <c r="BR24" s="24">
        <f t="shared" si="29"/>
        <v>0</v>
      </c>
      <c r="BS24" s="24">
        <f t="shared" si="30"/>
        <v>0</v>
      </c>
      <c r="BT24" s="3"/>
      <c r="BU24" s="26"/>
      <c r="BV24" s="24">
        <f>_xlfn.XLOOKUP(BU24,'[1]DM table'!$AE$4:$AE$103,'[1]DM table'!$AF$4:$AF$103,0)</f>
        <v>0</v>
      </c>
      <c r="BW24" s="26"/>
      <c r="BX24" s="24">
        <f t="shared" si="31"/>
        <v>0</v>
      </c>
      <c r="BY24" s="24">
        <f t="shared" si="32"/>
        <v>0</v>
      </c>
      <c r="BZ24" s="3"/>
      <c r="CA24" s="71"/>
      <c r="CB24" s="69">
        <f t="shared" si="33"/>
        <v>0</v>
      </c>
      <c r="CC24" s="26"/>
      <c r="CD24" s="24">
        <f t="shared" si="34"/>
        <v>0</v>
      </c>
      <c r="CE24" s="24">
        <f t="shared" si="35"/>
        <v>0</v>
      </c>
      <c r="CF24" s="3"/>
      <c r="CG24" s="76"/>
      <c r="CH24" s="77">
        <f t="shared" si="36"/>
        <v>0</v>
      </c>
      <c r="CI24" s="76"/>
      <c r="CJ24" s="77">
        <f t="shared" si="37"/>
        <v>0</v>
      </c>
      <c r="CK24" s="77">
        <f t="shared" si="38"/>
        <v>0</v>
      </c>
      <c r="CL24" s="3"/>
      <c r="CM24" s="26"/>
      <c r="CN24" s="24">
        <f>+_xlfn.XLOOKUP(CM24,'[1]DM table'!$C$4:$C$103,'[1]DM table'!$D$4:$D$103,0)</f>
        <v>0</v>
      </c>
      <c r="CO24" s="26"/>
      <c r="CP24" s="24">
        <f t="shared" si="39"/>
        <v>0</v>
      </c>
      <c r="CQ24" s="24">
        <f t="shared" si="40"/>
        <v>0</v>
      </c>
      <c r="CR24" s="3"/>
      <c r="CS24" s="26"/>
      <c r="CT24" s="24">
        <f t="shared" si="41"/>
        <v>0</v>
      </c>
      <c r="CU24" s="26"/>
      <c r="CV24" s="24">
        <f t="shared" si="42"/>
        <v>0</v>
      </c>
      <c r="CW24" s="24">
        <f t="shared" si="43"/>
        <v>0</v>
      </c>
      <c r="CX24" s="3"/>
      <c r="CY24" s="72"/>
      <c r="CZ24" s="69">
        <f t="shared" si="44"/>
        <v>0</v>
      </c>
      <c r="DA24" s="26"/>
      <c r="DB24" s="24">
        <f t="shared" si="45"/>
        <v>0</v>
      </c>
      <c r="DC24" s="24">
        <f t="shared" si="46"/>
        <v>0</v>
      </c>
      <c r="DD24" s="3"/>
      <c r="DE24" s="26"/>
      <c r="DF24" s="24">
        <f t="shared" si="47"/>
        <v>0</v>
      </c>
      <c r="DG24" s="26"/>
      <c r="DH24" s="24">
        <f t="shared" si="48"/>
        <v>0</v>
      </c>
      <c r="DI24" s="24">
        <f t="shared" si="49"/>
        <v>0</v>
      </c>
      <c r="DJ24" s="3"/>
      <c r="DK24" s="26"/>
      <c r="DL24" s="24">
        <f>_xlfn.XLOOKUP(DK24,'[1]DM table'!$U$4:$U$103,'[1]DM table'!$V$4:$V$103,0)</f>
        <v>0</v>
      </c>
      <c r="DM24" s="26"/>
      <c r="DN24" s="24">
        <f t="shared" si="50"/>
        <v>0</v>
      </c>
      <c r="DO24" s="24">
        <f t="shared" si="51"/>
        <v>0</v>
      </c>
      <c r="DP24" s="3"/>
      <c r="DQ24" s="26"/>
      <c r="DR24" s="24">
        <f t="shared" si="52"/>
        <v>0</v>
      </c>
      <c r="DS24" s="26"/>
      <c r="DT24" s="24">
        <f t="shared" si="53"/>
        <v>0</v>
      </c>
      <c r="DU24" s="24">
        <f t="shared" si="54"/>
        <v>0</v>
      </c>
      <c r="DV24" s="3"/>
      <c r="DW24" s="26"/>
      <c r="DX24" s="24">
        <f t="shared" si="55"/>
        <v>0</v>
      </c>
      <c r="DY24" s="26"/>
      <c r="DZ24" s="24">
        <f t="shared" si="56"/>
        <v>0</v>
      </c>
      <c r="EA24" s="24">
        <f t="shared" si="57"/>
        <v>0</v>
      </c>
      <c r="EB24" s="3"/>
      <c r="EC24" s="26"/>
      <c r="ED24" s="24">
        <f>+_xlfn.XLOOKUP(EC24,'[1]DM table'!$C$4:$C$103,'[1]DM table'!$D$4:$D$103,0)</f>
        <v>0</v>
      </c>
      <c r="EE24" s="26"/>
      <c r="EF24" s="24">
        <f t="shared" si="58"/>
        <v>0</v>
      </c>
      <c r="EG24" s="24">
        <f t="shared" si="59"/>
        <v>0</v>
      </c>
      <c r="EH24" s="3"/>
      <c r="EI24" s="26"/>
      <c r="EJ24" s="24">
        <f t="shared" si="60"/>
        <v>0</v>
      </c>
      <c r="EK24" s="26"/>
      <c r="EL24" s="24">
        <f t="shared" si="61"/>
        <v>0</v>
      </c>
      <c r="EM24" s="24">
        <f t="shared" si="62"/>
        <v>0</v>
      </c>
      <c r="EN24" s="3"/>
      <c r="EO24" s="26"/>
      <c r="EP24" s="24">
        <f>+_xlfn.XLOOKUP(EO24,'[1]DM table'!$G$4:$G$103,'[1]DM table'!$H$4:$H$103,0)</f>
        <v>0</v>
      </c>
      <c r="EQ24" s="26"/>
      <c r="ER24" s="24">
        <f t="shared" si="63"/>
        <v>0</v>
      </c>
      <c r="ES24" s="24">
        <f t="shared" si="64"/>
        <v>0</v>
      </c>
      <c r="ET24" s="3"/>
      <c r="EU24" s="26"/>
      <c r="EV24" s="24">
        <f t="shared" si="65"/>
        <v>0</v>
      </c>
      <c r="EW24" s="26"/>
      <c r="EX24" s="24">
        <f t="shared" si="66"/>
        <v>0</v>
      </c>
      <c r="EY24" s="24">
        <f t="shared" si="67"/>
        <v>0</v>
      </c>
      <c r="EZ24" s="3"/>
      <c r="FA24" s="26"/>
      <c r="FB24" s="24">
        <f t="shared" si="68"/>
        <v>0</v>
      </c>
      <c r="FC24" s="26"/>
      <c r="FD24" s="24">
        <f t="shared" si="69"/>
        <v>0</v>
      </c>
      <c r="FE24" s="24">
        <f t="shared" si="70"/>
        <v>0</v>
      </c>
      <c r="FF24" s="3"/>
      <c r="FG24" s="26"/>
      <c r="FH24" s="24">
        <f t="shared" si="71"/>
        <v>0</v>
      </c>
      <c r="FI24" s="26"/>
      <c r="FJ24" s="24">
        <f t="shared" si="72"/>
        <v>0</v>
      </c>
      <c r="FK24" s="24">
        <f t="shared" si="73"/>
        <v>0</v>
      </c>
    </row>
    <row r="25" spans="1:167" ht="12.75" customHeight="1" x14ac:dyDescent="0.15">
      <c r="A25" s="22" t="s">
        <v>128</v>
      </c>
      <c r="B25" s="22" t="s">
        <v>127</v>
      </c>
      <c r="C25" s="23" t="str">
        <f t="shared" si="76"/>
        <v>Haele Hammerstrom</v>
      </c>
      <c r="D25" s="29" t="s">
        <v>107</v>
      </c>
      <c r="E25" s="20"/>
      <c r="F25" s="24">
        <f t="shared" si="1"/>
        <v>0</v>
      </c>
      <c r="G25" s="24">
        <f>LARGE((Q25,W25,AC25,AI25,AO25,AU25,BA25,BG25,BM25,BS25,BY25,CE25,CK25,CQ25,CW25,DC25,DI25,DO25,DU25,EA25,EG25,EM25,ES25,EY25,FE25,FK25),2)</f>
        <v>0</v>
      </c>
      <c r="H25" s="24">
        <f>LARGE((Q25,W25,AC25,AI25,AO25,AU25,BA25,BG25,BM25,BS25,BY25,CE25,CK25,CQ25,CW25,DC25,DI25,DO25,DU25,EA25,EG25,EM25,ES25,EY25,FE25,FK25),3)</f>
        <v>0</v>
      </c>
      <c r="I25" s="24">
        <f t="shared" si="2"/>
        <v>0</v>
      </c>
      <c r="J25" s="61">
        <f t="shared" si="3"/>
        <v>19</v>
      </c>
      <c r="K25" s="20"/>
      <c r="L25" s="107" t="s">
        <v>154</v>
      </c>
      <c r="M25" s="85"/>
      <c r="N25" s="24">
        <f t="shared" si="4"/>
        <v>0</v>
      </c>
      <c r="O25" s="26"/>
      <c r="P25" s="24">
        <f t="shared" si="5"/>
        <v>0</v>
      </c>
      <c r="Q25" s="24">
        <f t="shared" si="6"/>
        <v>0</v>
      </c>
      <c r="R25" s="3"/>
      <c r="S25" s="26"/>
      <c r="T25" s="24">
        <f t="shared" si="7"/>
        <v>0</v>
      </c>
      <c r="U25" s="26"/>
      <c r="V25" s="24">
        <f t="shared" si="8"/>
        <v>0</v>
      </c>
      <c r="W25" s="24">
        <f t="shared" si="9"/>
        <v>0</v>
      </c>
      <c r="X25" s="3"/>
      <c r="Y25" s="26"/>
      <c r="Z25" s="24">
        <f>+_xlfn.XLOOKUP(Y25,'[1]DM table'!$O$4:$O$103,'[1]DM table'!$P$4:$P$103,0)</f>
        <v>0</v>
      </c>
      <c r="AA25" s="26"/>
      <c r="AB25" s="24">
        <f t="shared" si="10"/>
        <v>0</v>
      </c>
      <c r="AC25" s="24">
        <f t="shared" si="11"/>
        <v>0</v>
      </c>
      <c r="AD25" s="3"/>
      <c r="AE25" s="26"/>
      <c r="AF25" s="24">
        <f t="shared" si="12"/>
        <v>0</v>
      </c>
      <c r="AG25" s="26"/>
      <c r="AH25" s="24">
        <f t="shared" si="13"/>
        <v>0</v>
      </c>
      <c r="AI25" s="24">
        <f t="shared" si="14"/>
        <v>0</v>
      </c>
      <c r="AJ25" s="3"/>
      <c r="AK25" s="26"/>
      <c r="AL25" s="24">
        <f t="shared" si="15"/>
        <v>0</v>
      </c>
      <c r="AM25" s="26"/>
      <c r="AN25" s="24">
        <f t="shared" si="16"/>
        <v>0</v>
      </c>
      <c r="AO25" s="24">
        <f t="shared" si="17"/>
        <v>0</v>
      </c>
      <c r="AP25" s="3"/>
      <c r="AQ25" s="26"/>
      <c r="AR25" s="24">
        <f>_xlfn.XLOOKUP(AQ25,'[1]DM table'!$M$4:$M$103,'[1]DM table'!$N$4:$N$103,0)</f>
        <v>0</v>
      </c>
      <c r="AS25" s="26"/>
      <c r="AT25" s="24">
        <f t="shared" si="18"/>
        <v>0</v>
      </c>
      <c r="AU25" s="24">
        <f t="shared" si="19"/>
        <v>0</v>
      </c>
      <c r="AV25" s="3"/>
      <c r="AW25" s="26"/>
      <c r="AX25" s="24">
        <f>+_xlfn.XLOOKUP(AW25,'[1]DM table'!$C$4:$C$103,'[1]DM table'!$D$4:$D$103,0)</f>
        <v>0</v>
      </c>
      <c r="AY25" s="26"/>
      <c r="AZ25" s="24">
        <f t="shared" si="20"/>
        <v>0</v>
      </c>
      <c r="BA25" s="24">
        <f t="shared" si="21"/>
        <v>0</v>
      </c>
      <c r="BB25" s="3"/>
      <c r="BC25" s="26"/>
      <c r="BD25" s="24">
        <f t="shared" si="22"/>
        <v>0</v>
      </c>
      <c r="BE25" s="26"/>
      <c r="BF25" s="24">
        <f t="shared" si="23"/>
        <v>0</v>
      </c>
      <c r="BG25" s="24">
        <f t="shared" si="24"/>
        <v>0</v>
      </c>
      <c r="BH25" s="3"/>
      <c r="BI25" s="26"/>
      <c r="BJ25" s="24">
        <f t="shared" si="25"/>
        <v>0</v>
      </c>
      <c r="BK25" s="26"/>
      <c r="BL25" s="24">
        <f t="shared" si="26"/>
        <v>0</v>
      </c>
      <c r="BM25" s="24">
        <f t="shared" si="27"/>
        <v>0</v>
      </c>
      <c r="BN25" s="3"/>
      <c r="BO25" s="26"/>
      <c r="BP25" s="24">
        <f t="shared" si="28"/>
        <v>0</v>
      </c>
      <c r="BQ25" s="26"/>
      <c r="BR25" s="24">
        <f t="shared" si="29"/>
        <v>0</v>
      </c>
      <c r="BS25" s="24">
        <f t="shared" si="30"/>
        <v>0</v>
      </c>
      <c r="BT25" s="3"/>
      <c r="BU25" s="26"/>
      <c r="BV25" s="24">
        <f>_xlfn.XLOOKUP(BU25,'[1]DM table'!$AE$4:$AE$103,'[1]DM table'!$AF$4:$AF$103,0)</f>
        <v>0</v>
      </c>
      <c r="BW25" s="26"/>
      <c r="BX25" s="24">
        <f t="shared" si="31"/>
        <v>0</v>
      </c>
      <c r="BY25" s="24">
        <f t="shared" si="32"/>
        <v>0</v>
      </c>
      <c r="BZ25" s="3"/>
      <c r="CA25" s="71"/>
      <c r="CB25" s="69">
        <f t="shared" si="33"/>
        <v>0</v>
      </c>
      <c r="CC25" s="26"/>
      <c r="CD25" s="24">
        <f t="shared" si="34"/>
        <v>0</v>
      </c>
      <c r="CE25" s="24">
        <f t="shared" si="35"/>
        <v>0</v>
      </c>
      <c r="CF25" s="3"/>
      <c r="CG25" s="76"/>
      <c r="CH25" s="77">
        <f t="shared" si="36"/>
        <v>0</v>
      </c>
      <c r="CI25" s="76"/>
      <c r="CJ25" s="77">
        <f t="shared" si="37"/>
        <v>0</v>
      </c>
      <c r="CK25" s="77">
        <f t="shared" si="38"/>
        <v>0</v>
      </c>
      <c r="CL25" s="3"/>
      <c r="CM25" s="26"/>
      <c r="CN25" s="24">
        <f>+_xlfn.XLOOKUP(CM25,'[1]DM table'!$C$4:$C$103,'[1]DM table'!$D$4:$D$103,0)</f>
        <v>0</v>
      </c>
      <c r="CO25" s="26"/>
      <c r="CP25" s="24">
        <f t="shared" si="39"/>
        <v>0</v>
      </c>
      <c r="CQ25" s="24">
        <f t="shared" si="40"/>
        <v>0</v>
      </c>
      <c r="CR25" s="3"/>
      <c r="CS25" s="26"/>
      <c r="CT25" s="24">
        <f t="shared" si="41"/>
        <v>0</v>
      </c>
      <c r="CU25" s="26"/>
      <c r="CV25" s="24">
        <f t="shared" si="42"/>
        <v>0</v>
      </c>
      <c r="CW25" s="24">
        <f t="shared" si="43"/>
        <v>0</v>
      </c>
      <c r="CX25" s="3"/>
      <c r="CY25" s="73"/>
      <c r="CZ25" s="69">
        <f t="shared" si="44"/>
        <v>0</v>
      </c>
      <c r="DA25" s="26"/>
      <c r="DB25" s="24">
        <f t="shared" si="45"/>
        <v>0</v>
      </c>
      <c r="DC25" s="24">
        <f t="shared" si="46"/>
        <v>0</v>
      </c>
      <c r="DD25" s="3"/>
      <c r="DE25" s="26"/>
      <c r="DF25" s="24">
        <f t="shared" si="47"/>
        <v>0</v>
      </c>
      <c r="DG25" s="26"/>
      <c r="DH25" s="24">
        <f t="shared" si="48"/>
        <v>0</v>
      </c>
      <c r="DI25" s="24">
        <f t="shared" si="49"/>
        <v>0</v>
      </c>
      <c r="DJ25" s="3"/>
      <c r="DK25" s="26"/>
      <c r="DL25" s="24">
        <f>_xlfn.XLOOKUP(DK25,'[1]DM table'!$U$4:$U$103,'[1]DM table'!$V$4:$V$103,0)</f>
        <v>0</v>
      </c>
      <c r="DM25" s="26"/>
      <c r="DN25" s="24">
        <f t="shared" si="50"/>
        <v>0</v>
      </c>
      <c r="DO25" s="24">
        <f t="shared" si="51"/>
        <v>0</v>
      </c>
      <c r="DP25" s="3"/>
      <c r="DQ25" s="26"/>
      <c r="DR25" s="24">
        <f t="shared" si="52"/>
        <v>0</v>
      </c>
      <c r="DS25" s="26"/>
      <c r="DT25" s="24">
        <f t="shared" si="53"/>
        <v>0</v>
      </c>
      <c r="DU25" s="24">
        <f t="shared" si="54"/>
        <v>0</v>
      </c>
      <c r="DV25" s="3"/>
      <c r="DW25" s="26"/>
      <c r="DX25" s="24">
        <f t="shared" si="55"/>
        <v>0</v>
      </c>
      <c r="DY25" s="26"/>
      <c r="DZ25" s="24">
        <f t="shared" si="56"/>
        <v>0</v>
      </c>
      <c r="EA25" s="24">
        <f t="shared" si="57"/>
        <v>0</v>
      </c>
      <c r="EB25" s="3"/>
      <c r="EC25" s="26"/>
      <c r="ED25" s="24">
        <f>+_xlfn.XLOOKUP(EC25,'[1]DM table'!$C$4:$C$103,'[1]DM table'!$D$4:$D$103,0)</f>
        <v>0</v>
      </c>
      <c r="EE25" s="26"/>
      <c r="EF25" s="24">
        <f t="shared" si="58"/>
        <v>0</v>
      </c>
      <c r="EG25" s="24">
        <f t="shared" si="59"/>
        <v>0</v>
      </c>
      <c r="EH25" s="3"/>
      <c r="EI25" s="26"/>
      <c r="EJ25" s="24">
        <f t="shared" si="60"/>
        <v>0</v>
      </c>
      <c r="EK25" s="26"/>
      <c r="EL25" s="24">
        <f t="shared" si="61"/>
        <v>0</v>
      </c>
      <c r="EM25" s="24">
        <f t="shared" si="62"/>
        <v>0</v>
      </c>
      <c r="EN25" s="3"/>
      <c r="EO25" s="26"/>
      <c r="EP25" s="24">
        <f>+_xlfn.XLOOKUP(EO25,'[1]DM table'!$G$4:$G$103,'[1]DM table'!$H$4:$H$103,0)</f>
        <v>0</v>
      </c>
      <c r="EQ25" s="26"/>
      <c r="ER25" s="24">
        <f t="shared" si="63"/>
        <v>0</v>
      </c>
      <c r="ES25" s="24">
        <f t="shared" si="64"/>
        <v>0</v>
      </c>
      <c r="ET25" s="3"/>
      <c r="EU25" s="26"/>
      <c r="EV25" s="24">
        <f t="shared" si="65"/>
        <v>0</v>
      </c>
      <c r="EW25" s="26"/>
      <c r="EX25" s="24">
        <f t="shared" si="66"/>
        <v>0</v>
      </c>
      <c r="EY25" s="24">
        <f t="shared" si="67"/>
        <v>0</v>
      </c>
      <c r="EZ25" s="3"/>
      <c r="FA25" s="26"/>
      <c r="FB25" s="24">
        <f t="shared" si="68"/>
        <v>0</v>
      </c>
      <c r="FC25" s="26"/>
      <c r="FD25" s="24">
        <f t="shared" si="69"/>
        <v>0</v>
      </c>
      <c r="FE25" s="24">
        <f t="shared" si="70"/>
        <v>0</v>
      </c>
      <c r="FF25" s="3"/>
      <c r="FG25" s="26"/>
      <c r="FH25" s="24">
        <f t="shared" si="71"/>
        <v>0</v>
      </c>
      <c r="FI25" s="26"/>
      <c r="FJ25" s="24">
        <f t="shared" si="72"/>
        <v>0</v>
      </c>
      <c r="FK25" s="24">
        <f t="shared" si="73"/>
        <v>0</v>
      </c>
    </row>
    <row r="26" spans="1:167" ht="12.75" customHeight="1" x14ac:dyDescent="0.15">
      <c r="A26" s="22" t="s">
        <v>130</v>
      </c>
      <c r="B26" s="22" t="s">
        <v>72</v>
      </c>
      <c r="C26" s="23" t="str">
        <f t="shared" si="76"/>
        <v>Harper Turnbull</v>
      </c>
      <c r="D26" s="29" t="s">
        <v>87</v>
      </c>
      <c r="E26" s="20"/>
      <c r="F26" s="24">
        <f t="shared" si="1"/>
        <v>0</v>
      </c>
      <c r="G26" s="24">
        <f>LARGE((Q26,W26,AC26,AI26,AO26,AU26,BA26,BG26,BM26,BS26,BY26,CE26,CK26,CQ26,CW26,DC26,DI26,DO26,DU26,EA26,EG26,EM26,ES26,EY26,FE26,FK26),2)</f>
        <v>0</v>
      </c>
      <c r="H26" s="24">
        <f>LARGE((Q26,W26,AC26,AI26,AO26,AU26,BA26,BG26,BM26,BS26,BY26,CE26,CK26,CQ26,CW26,DC26,DI26,DO26,DU26,EA26,EG26,EM26,ES26,EY26,FE26,FK26),3)</f>
        <v>0</v>
      </c>
      <c r="I26" s="24">
        <f t="shared" si="2"/>
        <v>0</v>
      </c>
      <c r="J26" s="61">
        <f t="shared" si="3"/>
        <v>19</v>
      </c>
      <c r="K26" s="20"/>
      <c r="L26" s="107" t="s">
        <v>155</v>
      </c>
      <c r="M26" s="85"/>
      <c r="N26" s="24">
        <f t="shared" si="4"/>
        <v>0</v>
      </c>
      <c r="O26" s="26"/>
      <c r="P26" s="24">
        <f t="shared" si="5"/>
        <v>0</v>
      </c>
      <c r="Q26" s="24">
        <f t="shared" si="6"/>
        <v>0</v>
      </c>
      <c r="R26" s="3"/>
      <c r="S26" s="26"/>
      <c r="T26" s="24">
        <f t="shared" si="7"/>
        <v>0</v>
      </c>
      <c r="U26" s="26"/>
      <c r="V26" s="24">
        <f t="shared" si="8"/>
        <v>0</v>
      </c>
      <c r="W26" s="24">
        <f t="shared" si="9"/>
        <v>0</v>
      </c>
      <c r="X26" s="3"/>
      <c r="Y26" s="26"/>
      <c r="Z26" s="24">
        <f>+_xlfn.XLOOKUP(Y26,'[1]DM table'!$O$4:$O$103,'[1]DM table'!$P$4:$P$103,0)</f>
        <v>0</v>
      </c>
      <c r="AA26" s="26"/>
      <c r="AB26" s="24">
        <f t="shared" ref="AB26:AB29" si="77">IF(AA26&gt;0,AA26/AA$10*1000*AA$9,0)</f>
        <v>0</v>
      </c>
      <c r="AC26" s="24">
        <f t="shared" ref="AC26:AC29" si="78">MAX(Z26,AB26)</f>
        <v>0</v>
      </c>
      <c r="AD26" s="3"/>
      <c r="AE26" s="26"/>
      <c r="AF26" s="24">
        <f t="shared" si="12"/>
        <v>0</v>
      </c>
      <c r="AG26" s="26"/>
      <c r="AH26" s="24">
        <f t="shared" si="13"/>
        <v>0</v>
      </c>
      <c r="AI26" s="24">
        <f t="shared" si="14"/>
        <v>0</v>
      </c>
      <c r="AJ26" s="3"/>
      <c r="AK26" s="26"/>
      <c r="AL26" s="24">
        <f t="shared" si="15"/>
        <v>0</v>
      </c>
      <c r="AM26" s="26"/>
      <c r="AN26" s="24">
        <f t="shared" si="16"/>
        <v>0</v>
      </c>
      <c r="AO26" s="24">
        <f t="shared" si="17"/>
        <v>0</v>
      </c>
      <c r="AP26" s="3"/>
      <c r="AQ26" s="26"/>
      <c r="AR26" s="24">
        <f>_xlfn.XLOOKUP(AQ26,'[1]DM table'!$M$4:$M$103,'[1]DM table'!$N$4:$N$103,0)</f>
        <v>0</v>
      </c>
      <c r="AS26" s="26"/>
      <c r="AT26" s="24">
        <f t="shared" si="18"/>
        <v>0</v>
      </c>
      <c r="AU26" s="24">
        <f t="shared" si="19"/>
        <v>0</v>
      </c>
      <c r="AV26" s="3"/>
      <c r="AW26" s="26"/>
      <c r="AX26" s="24">
        <f>+_xlfn.XLOOKUP(AW26,'[1]DM table'!$C$4:$C$103,'[1]DM table'!$D$4:$D$103,0)</f>
        <v>0</v>
      </c>
      <c r="AY26" s="26"/>
      <c r="AZ26" s="24">
        <f t="shared" si="20"/>
        <v>0</v>
      </c>
      <c r="BA26" s="24">
        <f t="shared" si="21"/>
        <v>0</v>
      </c>
      <c r="BB26" s="3"/>
      <c r="BC26" s="26"/>
      <c r="BD26" s="24">
        <f t="shared" si="22"/>
        <v>0</v>
      </c>
      <c r="BE26" s="26"/>
      <c r="BF26" s="24">
        <f t="shared" si="23"/>
        <v>0</v>
      </c>
      <c r="BG26" s="24">
        <f t="shared" si="24"/>
        <v>0</v>
      </c>
      <c r="BH26" s="3"/>
      <c r="BI26" s="26"/>
      <c r="BJ26" s="24">
        <f t="shared" si="25"/>
        <v>0</v>
      </c>
      <c r="BK26" s="26"/>
      <c r="BL26" s="24">
        <f t="shared" si="26"/>
        <v>0</v>
      </c>
      <c r="BM26" s="24">
        <f t="shared" si="27"/>
        <v>0</v>
      </c>
      <c r="BN26" s="3"/>
      <c r="BO26" s="26"/>
      <c r="BP26" s="24">
        <f t="shared" si="28"/>
        <v>0</v>
      </c>
      <c r="BQ26" s="26"/>
      <c r="BR26" s="24">
        <f t="shared" si="29"/>
        <v>0</v>
      </c>
      <c r="BS26" s="24">
        <f t="shared" si="30"/>
        <v>0</v>
      </c>
      <c r="BT26" s="3"/>
      <c r="BU26" s="26"/>
      <c r="BV26" s="24">
        <f>_xlfn.XLOOKUP(BU26,'[1]DM table'!$AE$4:$AE$103,'[1]DM table'!$AF$4:$AF$103,0)</f>
        <v>0</v>
      </c>
      <c r="BW26" s="26"/>
      <c r="BX26" s="24">
        <f t="shared" si="31"/>
        <v>0</v>
      </c>
      <c r="BY26" s="24">
        <f t="shared" si="32"/>
        <v>0</v>
      </c>
      <c r="BZ26" s="3"/>
      <c r="CA26" s="71"/>
      <c r="CB26" s="69">
        <f t="shared" si="33"/>
        <v>0</v>
      </c>
      <c r="CC26" s="26"/>
      <c r="CD26" s="24">
        <f t="shared" si="34"/>
        <v>0</v>
      </c>
      <c r="CE26" s="24">
        <f t="shared" si="35"/>
        <v>0</v>
      </c>
      <c r="CF26" s="3"/>
      <c r="CG26" s="76"/>
      <c r="CH26" s="77">
        <f t="shared" si="36"/>
        <v>0</v>
      </c>
      <c r="CI26" s="76"/>
      <c r="CJ26" s="77">
        <f t="shared" si="37"/>
        <v>0</v>
      </c>
      <c r="CK26" s="77">
        <f t="shared" si="38"/>
        <v>0</v>
      </c>
      <c r="CL26" s="3"/>
      <c r="CM26" s="26"/>
      <c r="CN26" s="24">
        <f>+_xlfn.XLOOKUP(CM26,'[1]DM table'!$C$4:$C$103,'[1]DM table'!$D$4:$D$103,0)</f>
        <v>0</v>
      </c>
      <c r="CO26" s="26"/>
      <c r="CP26" s="24">
        <f t="shared" si="39"/>
        <v>0</v>
      </c>
      <c r="CQ26" s="24">
        <f t="shared" si="40"/>
        <v>0</v>
      </c>
      <c r="CR26" s="3"/>
      <c r="CS26" s="26"/>
      <c r="CT26" s="24">
        <f t="shared" si="41"/>
        <v>0</v>
      </c>
      <c r="CU26" s="26"/>
      <c r="CV26" s="24">
        <f t="shared" si="42"/>
        <v>0</v>
      </c>
      <c r="CW26" s="24">
        <f t="shared" si="43"/>
        <v>0</v>
      </c>
      <c r="CX26" s="3"/>
      <c r="CY26" s="73"/>
      <c r="CZ26" s="69">
        <f t="shared" si="44"/>
        <v>0</v>
      </c>
      <c r="DA26" s="26"/>
      <c r="DB26" s="24">
        <f t="shared" si="45"/>
        <v>0</v>
      </c>
      <c r="DC26" s="24">
        <f t="shared" si="46"/>
        <v>0</v>
      </c>
      <c r="DD26" s="3"/>
      <c r="DE26" s="26"/>
      <c r="DF26" s="24">
        <f t="shared" si="47"/>
        <v>0</v>
      </c>
      <c r="DG26" s="26"/>
      <c r="DH26" s="24">
        <f t="shared" si="48"/>
        <v>0</v>
      </c>
      <c r="DI26" s="24">
        <f t="shared" si="49"/>
        <v>0</v>
      </c>
      <c r="DJ26" s="3"/>
      <c r="DK26" s="26"/>
      <c r="DL26" s="24">
        <f>_xlfn.XLOOKUP(DK26,'[1]DM table'!$U$4:$U$103,'[1]DM table'!$V$4:$V$103,0)</f>
        <v>0</v>
      </c>
      <c r="DM26" s="26"/>
      <c r="DN26" s="24">
        <f t="shared" si="50"/>
        <v>0</v>
      </c>
      <c r="DO26" s="24">
        <f t="shared" si="51"/>
        <v>0</v>
      </c>
      <c r="DP26" s="3"/>
      <c r="DQ26" s="26"/>
      <c r="DR26" s="24">
        <f t="shared" si="52"/>
        <v>0</v>
      </c>
      <c r="DS26" s="26"/>
      <c r="DT26" s="24">
        <f t="shared" si="53"/>
        <v>0</v>
      </c>
      <c r="DU26" s="24">
        <f t="shared" si="54"/>
        <v>0</v>
      </c>
      <c r="DV26" s="3"/>
      <c r="DW26" s="26"/>
      <c r="DX26" s="24">
        <f t="shared" si="55"/>
        <v>0</v>
      </c>
      <c r="DY26" s="26"/>
      <c r="DZ26" s="24">
        <f t="shared" si="56"/>
        <v>0</v>
      </c>
      <c r="EA26" s="24">
        <f t="shared" si="57"/>
        <v>0</v>
      </c>
      <c r="EB26" s="3"/>
      <c r="EC26" s="26"/>
      <c r="ED26" s="24">
        <f>+_xlfn.XLOOKUP(EC26,'[1]DM table'!$C$4:$C$103,'[1]DM table'!$D$4:$D$103,0)</f>
        <v>0</v>
      </c>
      <c r="EE26" s="26"/>
      <c r="EF26" s="24">
        <f t="shared" si="58"/>
        <v>0</v>
      </c>
      <c r="EG26" s="24">
        <f t="shared" si="59"/>
        <v>0</v>
      </c>
      <c r="EH26" s="3"/>
      <c r="EI26" s="26"/>
      <c r="EJ26" s="24">
        <f t="shared" si="60"/>
        <v>0</v>
      </c>
      <c r="EK26" s="26"/>
      <c r="EL26" s="24">
        <f t="shared" si="61"/>
        <v>0</v>
      </c>
      <c r="EM26" s="24">
        <f t="shared" si="62"/>
        <v>0</v>
      </c>
      <c r="EN26" s="3"/>
      <c r="EO26" s="26"/>
      <c r="EP26" s="24">
        <f>+_xlfn.XLOOKUP(EO26,'[1]DM table'!$G$4:$G$103,'[1]DM table'!$H$4:$H$103,0)</f>
        <v>0</v>
      </c>
      <c r="EQ26" s="26"/>
      <c r="ER26" s="24">
        <f t="shared" si="63"/>
        <v>0</v>
      </c>
      <c r="ES26" s="24">
        <f t="shared" si="64"/>
        <v>0</v>
      </c>
      <c r="ET26" s="3"/>
      <c r="EU26" s="26"/>
      <c r="EV26" s="24">
        <f t="shared" si="65"/>
        <v>0</v>
      </c>
      <c r="EW26" s="26"/>
      <c r="EX26" s="24">
        <f t="shared" si="66"/>
        <v>0</v>
      </c>
      <c r="EY26" s="24">
        <f t="shared" si="67"/>
        <v>0</v>
      </c>
      <c r="EZ26" s="3"/>
      <c r="FA26" s="26"/>
      <c r="FB26" s="24">
        <f t="shared" si="68"/>
        <v>0</v>
      </c>
      <c r="FC26" s="26"/>
      <c r="FD26" s="24">
        <f t="shared" si="69"/>
        <v>0</v>
      </c>
      <c r="FE26" s="24">
        <f t="shared" si="70"/>
        <v>0</v>
      </c>
      <c r="FF26" s="3"/>
      <c r="FG26" s="26"/>
      <c r="FH26" s="24">
        <f t="shared" si="71"/>
        <v>0</v>
      </c>
      <c r="FI26" s="26"/>
      <c r="FJ26" s="24">
        <f t="shared" si="72"/>
        <v>0</v>
      </c>
      <c r="FK26" s="24">
        <f t="shared" si="73"/>
        <v>0</v>
      </c>
    </row>
    <row r="27" spans="1:167" ht="12.75" customHeight="1" x14ac:dyDescent="0.15">
      <c r="A27" s="22" t="s">
        <v>95</v>
      </c>
      <c r="B27" s="22" t="s">
        <v>131</v>
      </c>
      <c r="C27" s="23" t="str">
        <f t="shared" si="76"/>
        <v>Cadence Bashow</v>
      </c>
      <c r="D27" s="29" t="s">
        <v>81</v>
      </c>
      <c r="E27" s="20"/>
      <c r="F27" s="24">
        <f t="shared" si="1"/>
        <v>0</v>
      </c>
      <c r="G27" s="24">
        <f>LARGE((Q27,W27,AC27,AI27,AO27,AU27,BA27,BG27,BM27,BS27,BY27,CE27,CK27,CQ27,CW27,DC27,DI27,DO27,DU27,EA27,EG27,EM27,ES27,EY27,FE27,FK27),2)</f>
        <v>0</v>
      </c>
      <c r="H27" s="24">
        <f>LARGE((Q27,W27,AC27,AI27,AO27,AU27,BA27,BG27,BM27,BS27,BY27,CE27,CK27,CQ27,CW27,DC27,DI27,DO27,DU27,EA27,EG27,EM27,ES27,EY27,FE27,FK27),3)</f>
        <v>0</v>
      </c>
      <c r="I27" s="24">
        <f t="shared" si="2"/>
        <v>0</v>
      </c>
      <c r="J27" s="61">
        <f t="shared" si="3"/>
        <v>19</v>
      </c>
      <c r="K27" s="20"/>
      <c r="L27" s="107" t="s">
        <v>156</v>
      </c>
      <c r="M27" s="85"/>
      <c r="N27" s="24">
        <f t="shared" si="4"/>
        <v>0</v>
      </c>
      <c r="O27" s="26"/>
      <c r="P27" s="24">
        <f t="shared" si="5"/>
        <v>0</v>
      </c>
      <c r="Q27" s="24">
        <f t="shared" si="6"/>
        <v>0</v>
      </c>
      <c r="R27" s="3"/>
      <c r="S27" s="26"/>
      <c r="T27" s="24">
        <f t="shared" si="7"/>
        <v>0</v>
      </c>
      <c r="U27" s="26"/>
      <c r="V27" s="24">
        <f t="shared" si="8"/>
        <v>0</v>
      </c>
      <c r="W27" s="24">
        <f t="shared" si="9"/>
        <v>0</v>
      </c>
      <c r="X27" s="3"/>
      <c r="Y27" s="26"/>
      <c r="Z27" s="24">
        <f>+_xlfn.XLOOKUP(Y27,'[1]DM table'!$O$4:$O$103,'[1]DM table'!$P$4:$P$103,0)</f>
        <v>0</v>
      </c>
      <c r="AA27" s="26"/>
      <c r="AB27" s="24">
        <f t="shared" si="77"/>
        <v>0</v>
      </c>
      <c r="AC27" s="24">
        <f t="shared" si="78"/>
        <v>0</v>
      </c>
      <c r="AD27" s="3"/>
      <c r="AE27" s="26"/>
      <c r="AF27" s="24">
        <f t="shared" si="12"/>
        <v>0</v>
      </c>
      <c r="AG27" s="26"/>
      <c r="AH27" s="24">
        <f t="shared" si="13"/>
        <v>0</v>
      </c>
      <c r="AI27" s="24">
        <f t="shared" si="14"/>
        <v>0</v>
      </c>
      <c r="AJ27" s="3"/>
      <c r="AK27" s="26"/>
      <c r="AL27" s="24">
        <f t="shared" si="15"/>
        <v>0</v>
      </c>
      <c r="AM27" s="26"/>
      <c r="AN27" s="24">
        <f t="shared" si="16"/>
        <v>0</v>
      </c>
      <c r="AO27" s="24">
        <f t="shared" si="17"/>
        <v>0</v>
      </c>
      <c r="AP27" s="3"/>
      <c r="AQ27" s="26"/>
      <c r="AR27" s="24">
        <f>_xlfn.XLOOKUP(AQ27,'[1]DM table'!$M$4:$M$103,'[1]DM table'!$N$4:$N$103,0)</f>
        <v>0</v>
      </c>
      <c r="AS27" s="26"/>
      <c r="AT27" s="24">
        <f t="shared" si="18"/>
        <v>0</v>
      </c>
      <c r="AU27" s="24">
        <f t="shared" si="19"/>
        <v>0</v>
      </c>
      <c r="AV27" s="3"/>
      <c r="AW27" s="26"/>
      <c r="AX27" s="24">
        <f>+_xlfn.XLOOKUP(AW27,'[1]DM table'!$C$4:$C$103,'[1]DM table'!$D$4:$D$103,0)</f>
        <v>0</v>
      </c>
      <c r="AY27" s="26"/>
      <c r="AZ27" s="24">
        <f t="shared" si="20"/>
        <v>0</v>
      </c>
      <c r="BA27" s="24">
        <f t="shared" si="21"/>
        <v>0</v>
      </c>
      <c r="BB27" s="3"/>
      <c r="BC27" s="26"/>
      <c r="BD27" s="24">
        <f t="shared" si="22"/>
        <v>0</v>
      </c>
      <c r="BE27" s="26"/>
      <c r="BF27" s="24">
        <f t="shared" si="23"/>
        <v>0</v>
      </c>
      <c r="BG27" s="24">
        <f t="shared" si="24"/>
        <v>0</v>
      </c>
      <c r="BH27" s="3"/>
      <c r="BI27" s="26"/>
      <c r="BJ27" s="24">
        <f t="shared" si="25"/>
        <v>0</v>
      </c>
      <c r="BK27" s="26"/>
      <c r="BL27" s="24">
        <f t="shared" si="26"/>
        <v>0</v>
      </c>
      <c r="BM27" s="24">
        <f t="shared" si="27"/>
        <v>0</v>
      </c>
      <c r="BN27" s="3"/>
      <c r="BO27" s="26"/>
      <c r="BP27" s="24">
        <f t="shared" si="28"/>
        <v>0</v>
      </c>
      <c r="BQ27" s="26"/>
      <c r="BR27" s="24">
        <f t="shared" si="29"/>
        <v>0</v>
      </c>
      <c r="BS27" s="24">
        <f t="shared" si="30"/>
        <v>0</v>
      </c>
      <c r="BT27" s="3"/>
      <c r="BU27" s="26"/>
      <c r="BV27" s="24">
        <f>_xlfn.XLOOKUP(BU27,'[1]DM table'!$AE$4:$AE$103,'[1]DM table'!$AF$4:$AF$103,0)</f>
        <v>0</v>
      </c>
      <c r="BW27" s="26"/>
      <c r="BX27" s="24">
        <f t="shared" si="31"/>
        <v>0</v>
      </c>
      <c r="BY27" s="24">
        <f t="shared" si="32"/>
        <v>0</v>
      </c>
      <c r="BZ27" s="3"/>
      <c r="CA27" s="71"/>
      <c r="CB27" s="69">
        <f t="shared" si="33"/>
        <v>0</v>
      </c>
      <c r="CC27" s="26"/>
      <c r="CD27" s="24">
        <f t="shared" si="34"/>
        <v>0</v>
      </c>
      <c r="CE27" s="24">
        <f t="shared" si="35"/>
        <v>0</v>
      </c>
      <c r="CF27" s="3"/>
      <c r="CG27" s="76"/>
      <c r="CH27" s="77">
        <f t="shared" si="36"/>
        <v>0</v>
      </c>
      <c r="CI27" s="76"/>
      <c r="CJ27" s="77">
        <f t="shared" si="37"/>
        <v>0</v>
      </c>
      <c r="CK27" s="77">
        <f t="shared" si="38"/>
        <v>0</v>
      </c>
      <c r="CL27" s="3"/>
      <c r="CM27" s="26"/>
      <c r="CN27" s="24">
        <f>+_xlfn.XLOOKUP(CM27,'[1]DM table'!$C$4:$C$103,'[1]DM table'!$D$4:$D$103,0)</f>
        <v>0</v>
      </c>
      <c r="CO27" s="26"/>
      <c r="CP27" s="24">
        <f t="shared" si="39"/>
        <v>0</v>
      </c>
      <c r="CQ27" s="24">
        <f t="shared" si="40"/>
        <v>0</v>
      </c>
      <c r="CR27" s="3"/>
      <c r="CS27" s="26"/>
      <c r="CT27" s="24">
        <f t="shared" si="41"/>
        <v>0</v>
      </c>
      <c r="CU27" s="26"/>
      <c r="CV27" s="24">
        <f t="shared" si="42"/>
        <v>0</v>
      </c>
      <c r="CW27" s="24">
        <f t="shared" si="43"/>
        <v>0</v>
      </c>
      <c r="CX27" s="3"/>
      <c r="CY27" s="81"/>
      <c r="CZ27" s="24">
        <f t="shared" si="44"/>
        <v>0</v>
      </c>
      <c r="DA27" s="26"/>
      <c r="DB27" s="24">
        <f t="shared" si="45"/>
        <v>0</v>
      </c>
      <c r="DC27" s="24">
        <f t="shared" si="46"/>
        <v>0</v>
      </c>
      <c r="DD27" s="3"/>
      <c r="DE27" s="26"/>
      <c r="DF27" s="24">
        <f t="shared" si="47"/>
        <v>0</v>
      </c>
      <c r="DG27" s="26"/>
      <c r="DH27" s="24">
        <f t="shared" si="48"/>
        <v>0</v>
      </c>
      <c r="DI27" s="24">
        <f t="shared" si="49"/>
        <v>0</v>
      </c>
      <c r="DJ27" s="3"/>
      <c r="DK27" s="26"/>
      <c r="DL27" s="24">
        <f>_xlfn.XLOOKUP(DK27,'[1]DM table'!$U$4:$U$103,'[1]DM table'!$V$4:$V$103,0)</f>
        <v>0</v>
      </c>
      <c r="DM27" s="26"/>
      <c r="DN27" s="24">
        <f t="shared" si="50"/>
        <v>0</v>
      </c>
      <c r="DO27" s="24">
        <f t="shared" si="51"/>
        <v>0</v>
      </c>
      <c r="DP27" s="3"/>
      <c r="DQ27" s="26"/>
      <c r="DR27" s="24">
        <f t="shared" si="52"/>
        <v>0</v>
      </c>
      <c r="DS27" s="26"/>
      <c r="DT27" s="24">
        <f t="shared" si="53"/>
        <v>0</v>
      </c>
      <c r="DU27" s="24">
        <f t="shared" si="54"/>
        <v>0</v>
      </c>
      <c r="DV27" s="3"/>
      <c r="DW27" s="26"/>
      <c r="DX27" s="24">
        <f t="shared" si="55"/>
        <v>0</v>
      </c>
      <c r="DY27" s="26"/>
      <c r="DZ27" s="24">
        <f t="shared" si="56"/>
        <v>0</v>
      </c>
      <c r="EA27" s="24">
        <f t="shared" si="57"/>
        <v>0</v>
      </c>
      <c r="EB27" s="3"/>
      <c r="EC27" s="26"/>
      <c r="ED27" s="24">
        <f>+_xlfn.XLOOKUP(EC27,'[1]DM table'!$C$4:$C$103,'[1]DM table'!$D$4:$D$103,0)</f>
        <v>0</v>
      </c>
      <c r="EE27" s="26"/>
      <c r="EF27" s="24">
        <f t="shared" si="58"/>
        <v>0</v>
      </c>
      <c r="EG27" s="24">
        <f t="shared" si="59"/>
        <v>0</v>
      </c>
      <c r="EH27" s="3"/>
      <c r="EI27" s="26"/>
      <c r="EJ27" s="24">
        <f t="shared" si="60"/>
        <v>0</v>
      </c>
      <c r="EK27" s="26"/>
      <c r="EL27" s="24">
        <f t="shared" si="61"/>
        <v>0</v>
      </c>
      <c r="EM27" s="24">
        <f t="shared" si="62"/>
        <v>0</v>
      </c>
      <c r="EN27" s="3"/>
      <c r="EO27" s="26"/>
      <c r="EP27" s="24">
        <f>+_xlfn.XLOOKUP(EO27,'[1]DM table'!$G$4:$G$103,'[1]DM table'!$H$4:$H$103,0)</f>
        <v>0</v>
      </c>
      <c r="EQ27" s="26"/>
      <c r="ER27" s="24">
        <f t="shared" si="63"/>
        <v>0</v>
      </c>
      <c r="ES27" s="24">
        <f t="shared" si="64"/>
        <v>0</v>
      </c>
      <c r="ET27" s="3"/>
      <c r="EU27" s="26"/>
      <c r="EV27" s="24">
        <f t="shared" si="65"/>
        <v>0</v>
      </c>
      <c r="EW27" s="26"/>
      <c r="EX27" s="24">
        <f t="shared" si="66"/>
        <v>0</v>
      </c>
      <c r="EY27" s="24">
        <f t="shared" si="67"/>
        <v>0</v>
      </c>
      <c r="EZ27" s="3"/>
      <c r="FA27" s="26"/>
      <c r="FB27" s="24">
        <f t="shared" si="68"/>
        <v>0</v>
      </c>
      <c r="FC27" s="26"/>
      <c r="FD27" s="24">
        <f t="shared" si="69"/>
        <v>0</v>
      </c>
      <c r="FE27" s="24">
        <f t="shared" si="70"/>
        <v>0</v>
      </c>
      <c r="FF27" s="3"/>
      <c r="FG27" s="26"/>
      <c r="FH27" s="24">
        <f t="shared" si="71"/>
        <v>0</v>
      </c>
      <c r="FI27" s="26"/>
      <c r="FJ27" s="24">
        <f t="shared" si="72"/>
        <v>0</v>
      </c>
      <c r="FK27" s="24">
        <f t="shared" si="73"/>
        <v>0</v>
      </c>
    </row>
    <row r="28" spans="1:167" ht="12.75" customHeight="1" x14ac:dyDescent="0.2">
      <c r="A28" s="22" t="s">
        <v>209</v>
      </c>
      <c r="B28" s="22" t="s">
        <v>211</v>
      </c>
      <c r="C28" s="23" t="str">
        <f t="shared" si="76"/>
        <v>Sarah Shackleton</v>
      </c>
      <c r="D28" s="29" t="s">
        <v>81</v>
      </c>
      <c r="E28" s="20"/>
      <c r="F28" s="24">
        <f t="shared" si="1"/>
        <v>234.9022736338253</v>
      </c>
      <c r="G28" s="24">
        <f>LARGE((Q28,W28,AC28,AI28,AO28,AU28,BA28,BG28,BM28,BS28,BY28,CE28,CK28,CQ28,CW28,DC28,DI28,DO28,DU28,EA28,EG28,EM28,ES28,EY28,FE28,FK28),2)</f>
        <v>0</v>
      </c>
      <c r="H28" s="24">
        <f>LARGE((Q28,W28,AC28,AI28,AO28,AU28,BA28,BG28,BM28,BS28,BY28,CE28,CK28,CQ28,CW28,DC28,DI28,DO28,DU28,EA28,EG28,EM28,ES28,EY28,FE28,FK28),3)</f>
        <v>0</v>
      </c>
      <c r="I28" s="24">
        <f t="shared" si="2"/>
        <v>234.9022736338253</v>
      </c>
      <c r="J28" s="61">
        <f t="shared" si="3"/>
        <v>18</v>
      </c>
      <c r="K28" s="20"/>
      <c r="L28" s="107" t="s">
        <v>221</v>
      </c>
      <c r="M28" s="85"/>
      <c r="N28" s="24">
        <f t="shared" si="4"/>
        <v>0</v>
      </c>
      <c r="O28" s="26"/>
      <c r="P28" s="24">
        <f t="shared" si="5"/>
        <v>0</v>
      </c>
      <c r="Q28" s="24">
        <f t="shared" si="6"/>
        <v>0</v>
      </c>
      <c r="R28" s="3"/>
      <c r="S28" s="26"/>
      <c r="T28" s="24">
        <f t="shared" si="7"/>
        <v>0</v>
      </c>
      <c r="U28" s="26"/>
      <c r="V28" s="24">
        <f t="shared" si="8"/>
        <v>0</v>
      </c>
      <c r="W28" s="24">
        <f t="shared" si="9"/>
        <v>0</v>
      </c>
      <c r="X28" s="3"/>
      <c r="Y28" s="26"/>
      <c r="Z28" s="24">
        <f>+_xlfn.XLOOKUP(Y28,'[1]DM table'!$O$4:$O$103,'[1]DM table'!$P$4:$P$103,0)</f>
        <v>0</v>
      </c>
      <c r="AA28" s="26"/>
      <c r="AB28" s="24">
        <f t="shared" si="77"/>
        <v>0</v>
      </c>
      <c r="AC28" s="24">
        <f t="shared" si="78"/>
        <v>0</v>
      </c>
      <c r="AD28" s="3"/>
      <c r="AE28" s="26"/>
      <c r="AF28" s="24">
        <f t="shared" si="12"/>
        <v>0</v>
      </c>
      <c r="AG28" s="26"/>
      <c r="AH28" s="24">
        <f t="shared" si="13"/>
        <v>0</v>
      </c>
      <c r="AI28" s="24">
        <f t="shared" si="14"/>
        <v>0</v>
      </c>
      <c r="AJ28" s="3"/>
      <c r="AK28" s="26"/>
      <c r="AL28" s="24">
        <f t="shared" si="15"/>
        <v>0</v>
      </c>
      <c r="AM28" s="26"/>
      <c r="AN28" s="24">
        <f t="shared" si="16"/>
        <v>0</v>
      </c>
      <c r="AO28" s="24">
        <f t="shared" si="17"/>
        <v>0</v>
      </c>
      <c r="AP28" s="3"/>
      <c r="AQ28" s="26"/>
      <c r="AR28" s="24">
        <f>_xlfn.XLOOKUP(AQ28,'[1]DM table'!$M$4:$M$103,'[1]DM table'!$N$4:$N$103,0)</f>
        <v>0</v>
      </c>
      <c r="AS28" s="26"/>
      <c r="AT28" s="24">
        <f t="shared" si="18"/>
        <v>0</v>
      </c>
      <c r="AU28" s="24">
        <f t="shared" si="19"/>
        <v>0</v>
      </c>
      <c r="AV28" s="3"/>
      <c r="AW28" s="26"/>
      <c r="AX28" s="24">
        <f>+_xlfn.XLOOKUP(AW28,'[1]DM table'!$C$4:$C$103,'[1]DM table'!$D$4:$D$103,0)</f>
        <v>0</v>
      </c>
      <c r="AY28" s="26"/>
      <c r="AZ28" s="24">
        <f t="shared" si="20"/>
        <v>0</v>
      </c>
      <c r="BA28" s="24">
        <f t="shared" si="21"/>
        <v>0</v>
      </c>
      <c r="BB28" s="3"/>
      <c r="BC28" s="26"/>
      <c r="BD28" s="24">
        <f t="shared" si="22"/>
        <v>0</v>
      </c>
      <c r="BE28" s="26"/>
      <c r="BF28" s="24">
        <f t="shared" si="23"/>
        <v>0</v>
      </c>
      <c r="BG28" s="24">
        <f t="shared" si="24"/>
        <v>0</v>
      </c>
      <c r="BH28" s="3"/>
      <c r="BI28" s="26">
        <v>18.12</v>
      </c>
      <c r="BJ28" s="24">
        <f t="shared" si="25"/>
        <v>234.9022736338253</v>
      </c>
      <c r="BK28" s="26"/>
      <c r="BL28" s="24">
        <f t="shared" si="26"/>
        <v>0</v>
      </c>
      <c r="BM28" s="24">
        <f t="shared" si="27"/>
        <v>234.9022736338253</v>
      </c>
      <c r="BN28" s="3"/>
      <c r="BO28" s="26"/>
      <c r="BP28" s="24">
        <f t="shared" si="28"/>
        <v>0</v>
      </c>
      <c r="BQ28" s="26"/>
      <c r="BR28" s="24">
        <f t="shared" si="29"/>
        <v>0</v>
      </c>
      <c r="BS28" s="24">
        <f t="shared" si="30"/>
        <v>0</v>
      </c>
      <c r="BT28" s="3"/>
      <c r="BU28" s="26"/>
      <c r="BV28" s="24">
        <f>_xlfn.XLOOKUP(BU28,'[1]DM table'!$AE$4:$AE$103,'[1]DM table'!$AF$4:$AF$103,0)</f>
        <v>0</v>
      </c>
      <c r="BW28" s="26"/>
      <c r="BX28" s="24">
        <f t="shared" si="31"/>
        <v>0</v>
      </c>
      <c r="BY28" s="24">
        <f t="shared" si="32"/>
        <v>0</v>
      </c>
      <c r="BZ28" s="3"/>
      <c r="CA28" s="71"/>
      <c r="CB28" s="69">
        <f t="shared" si="33"/>
        <v>0</v>
      </c>
      <c r="CC28" s="26"/>
      <c r="CD28" s="24">
        <f t="shared" si="34"/>
        <v>0</v>
      </c>
      <c r="CE28" s="24">
        <f t="shared" si="35"/>
        <v>0</v>
      </c>
      <c r="CF28" s="3"/>
      <c r="CG28" s="76"/>
      <c r="CH28" s="77">
        <f t="shared" si="36"/>
        <v>0</v>
      </c>
      <c r="CI28" s="76"/>
      <c r="CJ28" s="77">
        <f t="shared" si="37"/>
        <v>0</v>
      </c>
      <c r="CK28" s="77">
        <f t="shared" si="38"/>
        <v>0</v>
      </c>
      <c r="CL28" s="3"/>
      <c r="CM28" s="26"/>
      <c r="CN28" s="24">
        <f>+_xlfn.XLOOKUP(CM28,'[1]DM table'!$C$4:$C$103,'[1]DM table'!$D$4:$D$103,0)</f>
        <v>0</v>
      </c>
      <c r="CO28" s="26"/>
      <c r="CP28" s="24">
        <f t="shared" si="39"/>
        <v>0</v>
      </c>
      <c r="CQ28" s="24">
        <f t="shared" si="40"/>
        <v>0</v>
      </c>
      <c r="CR28" s="3"/>
      <c r="CS28" s="26"/>
      <c r="CT28" s="24">
        <f t="shared" si="41"/>
        <v>0</v>
      </c>
      <c r="CU28" s="26"/>
      <c r="CV28" s="24">
        <f t="shared" si="42"/>
        <v>0</v>
      </c>
      <c r="CW28" s="24">
        <f t="shared" si="43"/>
        <v>0</v>
      </c>
      <c r="CX28" s="3"/>
      <c r="CY28" s="53"/>
      <c r="CZ28" s="24">
        <f t="shared" si="44"/>
        <v>0</v>
      </c>
      <c r="DA28" s="26"/>
      <c r="DB28" s="24">
        <f t="shared" si="45"/>
        <v>0</v>
      </c>
      <c r="DC28" s="24">
        <f t="shared" si="46"/>
        <v>0</v>
      </c>
      <c r="DD28" s="3"/>
      <c r="DE28" s="26"/>
      <c r="DF28" s="24">
        <f t="shared" si="47"/>
        <v>0</v>
      </c>
      <c r="DG28" s="26"/>
      <c r="DH28" s="24">
        <f t="shared" si="48"/>
        <v>0</v>
      </c>
      <c r="DI28" s="24">
        <f t="shared" si="49"/>
        <v>0</v>
      </c>
      <c r="DJ28" s="3"/>
      <c r="DK28" s="26"/>
      <c r="DL28" s="24">
        <f>_xlfn.XLOOKUP(DK28,'[1]DM table'!$U$4:$U$103,'[1]DM table'!$V$4:$V$103,0)</f>
        <v>0</v>
      </c>
      <c r="DM28" s="26"/>
      <c r="DN28" s="24">
        <f t="shared" si="50"/>
        <v>0</v>
      </c>
      <c r="DO28" s="24">
        <f t="shared" si="51"/>
        <v>0</v>
      </c>
      <c r="DP28" s="3"/>
      <c r="DQ28" s="26"/>
      <c r="DR28" s="24">
        <f t="shared" si="52"/>
        <v>0</v>
      </c>
      <c r="DS28" s="26"/>
      <c r="DT28" s="24">
        <f t="shared" si="53"/>
        <v>0</v>
      </c>
      <c r="DU28" s="24">
        <f t="shared" si="54"/>
        <v>0</v>
      </c>
      <c r="DV28" s="3"/>
      <c r="DW28" s="26"/>
      <c r="DX28" s="24">
        <f t="shared" si="55"/>
        <v>0</v>
      </c>
      <c r="DY28" s="26"/>
      <c r="DZ28" s="24">
        <f t="shared" si="56"/>
        <v>0</v>
      </c>
      <c r="EA28" s="24">
        <f t="shared" si="57"/>
        <v>0</v>
      </c>
      <c r="EB28" s="3"/>
      <c r="EC28" s="26"/>
      <c r="ED28" s="24">
        <f>+_xlfn.XLOOKUP(EC28,'[1]DM table'!$C$4:$C$103,'[1]DM table'!$D$4:$D$103,0)</f>
        <v>0</v>
      </c>
      <c r="EE28" s="26"/>
      <c r="EF28" s="24">
        <f t="shared" si="58"/>
        <v>0</v>
      </c>
      <c r="EG28" s="24">
        <f t="shared" si="59"/>
        <v>0</v>
      </c>
      <c r="EH28" s="3"/>
      <c r="EI28" s="26"/>
      <c r="EJ28" s="24">
        <f t="shared" si="60"/>
        <v>0</v>
      </c>
      <c r="EK28" s="26"/>
      <c r="EL28" s="24">
        <f t="shared" si="61"/>
        <v>0</v>
      </c>
      <c r="EM28" s="24">
        <f t="shared" si="62"/>
        <v>0</v>
      </c>
      <c r="EN28" s="3"/>
      <c r="EO28" s="26"/>
      <c r="EP28" s="24">
        <f>+_xlfn.XLOOKUP(EO28,'[1]DM table'!$G$4:$G$103,'[1]DM table'!$H$4:$H$103,0)</f>
        <v>0</v>
      </c>
      <c r="EQ28" s="26"/>
      <c r="ER28" s="24">
        <f t="shared" si="63"/>
        <v>0</v>
      </c>
      <c r="ES28" s="24">
        <f t="shared" si="64"/>
        <v>0</v>
      </c>
      <c r="ET28" s="3"/>
      <c r="EU28" s="26"/>
      <c r="EV28" s="24">
        <f t="shared" si="65"/>
        <v>0</v>
      </c>
      <c r="EW28" s="26"/>
      <c r="EX28" s="24">
        <f t="shared" si="66"/>
        <v>0</v>
      </c>
      <c r="EY28" s="24">
        <f t="shared" si="67"/>
        <v>0</v>
      </c>
      <c r="EZ28" s="3"/>
      <c r="FA28" s="26"/>
      <c r="FB28" s="24">
        <f t="shared" si="68"/>
        <v>0</v>
      </c>
      <c r="FC28" s="26"/>
      <c r="FD28" s="24">
        <f t="shared" si="69"/>
        <v>0</v>
      </c>
      <c r="FE28" s="24">
        <f t="shared" si="70"/>
        <v>0</v>
      </c>
      <c r="FF28" s="3"/>
      <c r="FG28" s="26"/>
      <c r="FH28" s="24">
        <f t="shared" si="71"/>
        <v>0</v>
      </c>
      <c r="FI28" s="26"/>
      <c r="FJ28" s="24">
        <f t="shared" si="72"/>
        <v>0</v>
      </c>
      <c r="FK28" s="24">
        <f t="shared" si="73"/>
        <v>0</v>
      </c>
    </row>
    <row r="29" spans="1:167" ht="12.75" customHeight="1" x14ac:dyDescent="0.2">
      <c r="A29" s="22" t="s">
        <v>147</v>
      </c>
      <c r="B29" s="22" t="s">
        <v>212</v>
      </c>
      <c r="C29" s="23" t="str">
        <f t="shared" si="76"/>
        <v>Lyla Mills</v>
      </c>
      <c r="D29" s="29" t="s">
        <v>96</v>
      </c>
      <c r="E29" s="20"/>
      <c r="F29" s="24">
        <f t="shared" si="1"/>
        <v>0</v>
      </c>
      <c r="G29" s="24">
        <f>LARGE((Q29,W29,AC29,AI29,AO29,AU29,BA29,BG29,BM29,BS29,BY29,CE29,CK29,CQ29,CW29,DC29,DI29,DO29,DU29,EA29,EG29,EM29,ES29,EY29,FE29,FK29),2)</f>
        <v>0</v>
      </c>
      <c r="H29" s="24">
        <f>LARGE((Q29,W29,AC29,AI29,AO29,AU29,BA29,BG29,BM29,BS29,BY29,CE29,CK29,CQ29,CW29,DC29,DI29,DO29,DU29,EA29,EG29,EM29,ES29,EY29,FE29,FK29),3)</f>
        <v>0</v>
      </c>
      <c r="I29" s="24">
        <f t="shared" si="2"/>
        <v>0</v>
      </c>
      <c r="J29" s="61">
        <f t="shared" si="3"/>
        <v>19</v>
      </c>
      <c r="K29" s="20"/>
      <c r="L29" s="107" t="s">
        <v>222</v>
      </c>
      <c r="M29" s="85"/>
      <c r="N29" s="24">
        <f t="shared" ref="N29" si="79">IF(M29&gt;0,M29/M$10*1000*M$9,0)</f>
        <v>0</v>
      </c>
      <c r="O29" s="26"/>
      <c r="P29" s="24">
        <f t="shared" ref="P29" si="80">IF(O29&gt;0,O29/O$10*1000*O$9,0)</f>
        <v>0</v>
      </c>
      <c r="Q29" s="24">
        <f t="shared" ref="Q29" si="81">MAX(N29,P29)</f>
        <v>0</v>
      </c>
      <c r="R29" s="3"/>
      <c r="S29" s="26"/>
      <c r="T29" s="24">
        <f t="shared" ref="T29" si="82">IF(S29&gt;0,S29/S$10*1000*S$9,0)</f>
        <v>0</v>
      </c>
      <c r="U29" s="26"/>
      <c r="V29" s="24">
        <f t="shared" ref="V29" si="83">IF(U29&gt;0,U29/U$10*1000*U$9,0)</f>
        <v>0</v>
      </c>
      <c r="W29" s="24">
        <f t="shared" ref="W29" si="84">MAX(T29,V29)</f>
        <v>0</v>
      </c>
      <c r="X29" s="3"/>
      <c r="Y29" s="26"/>
      <c r="Z29" s="24">
        <f>+_xlfn.XLOOKUP(Y29,'[1]DM table'!$O$4:$O$103,'[1]DM table'!$P$4:$P$103,0)</f>
        <v>0</v>
      </c>
      <c r="AA29" s="26"/>
      <c r="AB29" s="24">
        <f t="shared" si="77"/>
        <v>0</v>
      </c>
      <c r="AC29" s="24">
        <f t="shared" si="78"/>
        <v>0</v>
      </c>
      <c r="AD29" s="3"/>
      <c r="AE29" s="26"/>
      <c r="AF29" s="24"/>
      <c r="AG29" s="26"/>
      <c r="AH29" s="24"/>
      <c r="AI29" s="24"/>
      <c r="AJ29" s="3"/>
      <c r="AK29" s="26"/>
      <c r="AL29" s="24">
        <f t="shared" ref="AL29" si="85">IF(AK29&gt;0,AK29/AK$10*1000*AK$9,0)</f>
        <v>0</v>
      </c>
      <c r="AM29" s="26"/>
      <c r="AN29" s="24">
        <f t="shared" ref="AN29" si="86">IF(AM29&gt;0,AM29/AM$10*1000*AM$9,0)</f>
        <v>0</v>
      </c>
      <c r="AO29" s="24">
        <f t="shared" ref="AO29" si="87">MAX(AL29,AN29)</f>
        <v>0</v>
      </c>
      <c r="AP29" s="3"/>
      <c r="AQ29" s="26"/>
      <c r="AR29" s="24">
        <f>_xlfn.XLOOKUP(AQ29,'[1]DM table'!$M$4:$M$103,'[1]DM table'!$N$4:$N$103,0)</f>
        <v>0</v>
      </c>
      <c r="AS29" s="26"/>
      <c r="AT29" s="24">
        <f t="shared" ref="AT29" si="88">IF(AS29&gt;0,AS29/AS$10*1000*AS$9,0)</f>
        <v>0</v>
      </c>
      <c r="AU29" s="24">
        <f t="shared" ref="AU29" si="89">MAX(AR29,AT29)</f>
        <v>0</v>
      </c>
      <c r="AV29" s="3"/>
      <c r="AW29" s="26"/>
      <c r="AX29" s="24">
        <f>+_xlfn.XLOOKUP(AW29,'[1]DM table'!$C$4:$C$103,'[1]DM table'!$D$4:$D$103,0)</f>
        <v>0</v>
      </c>
      <c r="AY29" s="26"/>
      <c r="AZ29" s="24">
        <f t="shared" ref="AZ29" si="90">IF(AY29&gt;0,AY29/AY$10*1000*AY$9,0)</f>
        <v>0</v>
      </c>
      <c r="BA29" s="24">
        <f t="shared" ref="BA29" si="91">MAX(AX29,AZ29)</f>
        <v>0</v>
      </c>
      <c r="BB29" s="3"/>
      <c r="BC29" s="26"/>
      <c r="BD29" s="24">
        <f t="shared" ref="BD29" si="92">IF(BC29&gt;0,BC29/BC$10*1000*BC$9,0)</f>
        <v>0</v>
      </c>
      <c r="BE29" s="26"/>
      <c r="BF29" s="24">
        <f t="shared" ref="BF29" si="93">IF(BE29&gt;0,BE29/BE$10*1000*BE$9,0)</f>
        <v>0</v>
      </c>
      <c r="BG29" s="24">
        <f t="shared" ref="BG29" si="94">MAX(BD29,BF29)</f>
        <v>0</v>
      </c>
      <c r="BH29" s="3"/>
      <c r="BI29" s="26"/>
      <c r="BJ29" s="24">
        <f t="shared" ref="BJ29" si="95">IF(BI29&gt;0,BI29/BI$10*1000*BI$9,0)</f>
        <v>0</v>
      </c>
      <c r="BK29" s="26"/>
      <c r="BL29" s="24">
        <f t="shared" ref="BL29" si="96">IF(BK29&gt;0,BK29/BK$10*1000*BK$9,0)</f>
        <v>0</v>
      </c>
      <c r="BM29" s="24">
        <f t="shared" ref="BM29" si="97">MAX(BJ29,BL29)</f>
        <v>0</v>
      </c>
      <c r="BN29" s="3"/>
      <c r="BO29" s="26"/>
      <c r="BP29" s="24"/>
      <c r="BQ29" s="26"/>
      <c r="BR29" s="24"/>
      <c r="BS29" s="24"/>
      <c r="BT29" s="3"/>
      <c r="BU29" s="26"/>
      <c r="BV29" s="24">
        <f>_xlfn.XLOOKUP(BU29,'[1]DM table'!$AE$4:$AE$103,'[1]DM table'!$AF$4:$AF$103,0)</f>
        <v>0</v>
      </c>
      <c r="BW29" s="26"/>
      <c r="BX29" s="24">
        <f t="shared" ref="BX29" si="98">IF(BW29&gt;0,BW29/BW$10*1000*BW$9,0)</f>
        <v>0</v>
      </c>
      <c r="BY29" s="24">
        <f t="shared" ref="BY29" si="99">MAX(BV29,BX29)</f>
        <v>0</v>
      </c>
      <c r="BZ29" s="3"/>
      <c r="CA29" s="71"/>
      <c r="CB29" s="69"/>
      <c r="CC29" s="26"/>
      <c r="CD29" s="24"/>
      <c r="CE29" s="24"/>
      <c r="CF29" s="3"/>
      <c r="CG29" s="76"/>
      <c r="CH29" s="77">
        <f t="shared" ref="CH29" si="100">IF(CG29&gt;0,CG29/CG$10*1000*CG$9,0)</f>
        <v>0</v>
      </c>
      <c r="CI29" s="76"/>
      <c r="CJ29" s="77">
        <f t="shared" ref="CJ29" si="101">IF(CI29&gt;0,CI29/CI$10*1000*CI$9,0)</f>
        <v>0</v>
      </c>
      <c r="CK29" s="77">
        <f t="shared" ref="CK29" si="102">MAX(CH29,CJ29)</f>
        <v>0</v>
      </c>
      <c r="CL29" s="3"/>
      <c r="CM29" s="26"/>
      <c r="CN29" s="24">
        <f>+_xlfn.XLOOKUP(CM29,'[1]DM table'!$C$4:$C$103,'[1]DM table'!$D$4:$D$103,0)</f>
        <v>0</v>
      </c>
      <c r="CO29" s="26"/>
      <c r="CP29" s="24">
        <f t="shared" ref="CP29" si="103">IF(CO29&gt;0,CO29/CO$10*1000*CO$9,0)</f>
        <v>0</v>
      </c>
      <c r="CQ29" s="24">
        <f t="shared" ref="CQ29" si="104">MAX(CN29,CP29)</f>
        <v>0</v>
      </c>
      <c r="CR29" s="3"/>
      <c r="CS29" s="26"/>
      <c r="CT29" s="24"/>
      <c r="CU29" s="26"/>
      <c r="CV29" s="24"/>
      <c r="CW29" s="24"/>
      <c r="CX29" s="3"/>
      <c r="CY29" s="53"/>
      <c r="CZ29" s="24">
        <f t="shared" ref="CZ29" si="105">IF(CY29&gt;0,CY29/CY$10*1000*CY$9,0)</f>
        <v>0</v>
      </c>
      <c r="DA29" s="26"/>
      <c r="DB29" s="24">
        <f t="shared" ref="DB29" si="106">IF(DA29&gt;0,DA29/DA$10*1000*DA$9,0)</f>
        <v>0</v>
      </c>
      <c r="DC29" s="24">
        <f t="shared" ref="DC29" si="107">MAX(CZ29,DB29)</f>
        <v>0</v>
      </c>
      <c r="DD29" s="3"/>
      <c r="DE29" s="26"/>
      <c r="DF29" s="24"/>
      <c r="DG29" s="26"/>
      <c r="DH29" s="24"/>
      <c r="DI29" s="24"/>
      <c r="DJ29" s="3"/>
      <c r="DK29" s="26"/>
      <c r="DL29" s="24">
        <f>_xlfn.XLOOKUP(DK29,'[1]DM table'!$U$4:$U$103,'[1]DM table'!$V$4:$V$103,0)</f>
        <v>0</v>
      </c>
      <c r="DM29" s="26"/>
      <c r="DN29" s="24">
        <f t="shared" ref="DN29" si="108">IF(DM29&gt;0,DM29/DM$10*1000*DM$9,0)</f>
        <v>0</v>
      </c>
      <c r="DO29" s="24">
        <f t="shared" ref="DO29" si="109">MAX(DL29,DN29)</f>
        <v>0</v>
      </c>
      <c r="DP29" s="3"/>
      <c r="DQ29" s="26"/>
      <c r="DR29" s="24">
        <f t="shared" ref="DR29" si="110">IF(DQ29&gt;0,DQ29/DQ$10*1000*DQ$9,0)</f>
        <v>0</v>
      </c>
      <c r="DS29" s="26"/>
      <c r="DT29" s="24">
        <f t="shared" ref="DT29" si="111">IF(DS29&gt;0,DS29/DS$10*1000*DS$9,0)</f>
        <v>0</v>
      </c>
      <c r="DU29" s="24">
        <f t="shared" ref="DU29" si="112">MAX(DR29,DT29)</f>
        <v>0</v>
      </c>
      <c r="DV29" s="3"/>
      <c r="DW29" s="26"/>
      <c r="DX29" s="24">
        <f t="shared" ref="DX29" si="113">IF(DW29&gt;0,DW29/DW$10*1000*DW$9,0)</f>
        <v>0</v>
      </c>
      <c r="DY29" s="26"/>
      <c r="DZ29" s="24">
        <f t="shared" ref="DZ29" si="114">IF(DY29&gt;0,DY29/DY$10*1000*DY$9,0)</f>
        <v>0</v>
      </c>
      <c r="EA29" s="24">
        <f t="shared" ref="EA29" si="115">MAX(DX29,DZ29)</f>
        <v>0</v>
      </c>
      <c r="EB29" s="3"/>
      <c r="EC29" s="26"/>
      <c r="ED29" s="24">
        <f>+_xlfn.XLOOKUP(EC29,'[1]DM table'!$C$4:$C$103,'[1]DM table'!$D$4:$D$103,0)</f>
        <v>0</v>
      </c>
      <c r="EE29" s="26"/>
      <c r="EF29" s="24">
        <f t="shared" ref="EF29" si="116">IF(EE29&gt;0,EE29/EE$10*1000*EE$9,0)</f>
        <v>0</v>
      </c>
      <c r="EG29" s="24">
        <f t="shared" ref="EG29" si="117">MAX(ED29,EF29)</f>
        <v>0</v>
      </c>
      <c r="EH29" s="3"/>
      <c r="EI29" s="26"/>
      <c r="EJ29" s="24">
        <f t="shared" ref="EJ29" si="118">IF(EI29&gt;0,EI29/EI$10*1000*EI$9,0)</f>
        <v>0</v>
      </c>
      <c r="EK29" s="26"/>
      <c r="EL29" s="24">
        <f t="shared" ref="EL29" si="119">IF(EK29&gt;0,EK29/EK$10*1000*EK$9,0)</f>
        <v>0</v>
      </c>
      <c r="EM29" s="24">
        <f t="shared" ref="EM29" si="120">MAX(EJ29,EL29)</f>
        <v>0</v>
      </c>
      <c r="EN29" s="3"/>
      <c r="EO29" s="26"/>
      <c r="EP29" s="24">
        <f>+_xlfn.XLOOKUP(EO29,'[1]DM table'!$G$4:$G$103,'[1]DM table'!$H$4:$H$103,0)</f>
        <v>0</v>
      </c>
      <c r="EQ29" s="26"/>
      <c r="ER29" s="24">
        <f t="shared" ref="ER29" si="121">IF(EQ29&gt;0,EQ29/EQ$10*1000*EQ$9,0)</f>
        <v>0</v>
      </c>
      <c r="ES29" s="24">
        <f t="shared" ref="ES29" si="122">MAX(EP29,ER29)</f>
        <v>0</v>
      </c>
      <c r="ET29" s="3"/>
      <c r="EU29" s="26"/>
      <c r="EV29" s="24">
        <f t="shared" ref="EV29" si="123">IF(EU29&gt;0,EU29/EU$10*1000*EU$9,0)</f>
        <v>0</v>
      </c>
      <c r="EW29" s="26"/>
      <c r="EX29" s="24">
        <f t="shared" ref="EX29" si="124">IF(EW29&gt;0,EW29/EW$10*1000*EW$9,0)</f>
        <v>0</v>
      </c>
      <c r="EY29" s="24">
        <f t="shared" ref="EY29" si="125">MAX(EV29,EX29)</f>
        <v>0</v>
      </c>
      <c r="EZ29" s="3"/>
      <c r="FA29" s="26"/>
      <c r="FB29" s="24">
        <f t="shared" si="68"/>
        <v>0</v>
      </c>
      <c r="FC29" s="26"/>
      <c r="FD29" s="24">
        <f t="shared" ref="FD29" si="126">IF(FC29&gt;0,FC29/FC$10*1000*FC$9,0)</f>
        <v>0</v>
      </c>
      <c r="FE29" s="24">
        <f t="shared" ref="FE29" si="127">MAX(FB29,FD29)</f>
        <v>0</v>
      </c>
      <c r="FF29" s="3"/>
      <c r="FG29" s="26"/>
      <c r="FH29" s="24">
        <f t="shared" ref="FH29:FH30" si="128">IF(FG29&gt;0,FG29/FG$10*1000*FG$9,0)</f>
        <v>0</v>
      </c>
      <c r="FI29" s="26"/>
      <c r="FJ29" s="24">
        <f t="shared" ref="FJ29:FJ30" si="129">IF(FI29&gt;0,FI29/FI$10*1000*FI$9,0)</f>
        <v>0</v>
      </c>
      <c r="FK29" s="24">
        <f t="shared" ref="FK29:FK30" si="130">MAX(FH29,FJ29)</f>
        <v>0</v>
      </c>
    </row>
    <row r="30" spans="1:167" ht="12.75" customHeight="1" x14ac:dyDescent="0.15">
      <c r="A30" s="22" t="s">
        <v>213</v>
      </c>
      <c r="B30" s="22" t="s">
        <v>214</v>
      </c>
      <c r="C30" s="23" t="str">
        <f t="shared" si="76"/>
        <v>Ann Keelan-Crabbe</v>
      </c>
      <c r="D30" s="29" t="s">
        <v>66</v>
      </c>
      <c r="E30" s="20"/>
      <c r="F30" s="24">
        <f t="shared" si="1"/>
        <v>0</v>
      </c>
      <c r="G30" s="24">
        <f>LARGE((Q30,W30,AC30,AI30,AO30,AU30,BA30,BG30,BM30,BS30,BY30,CE30,CK30,CQ30,CW30,DC30,DI30,DO30,DU30,EA30,EG30,EM30,ES30,EY30,FE30,FK30),2)</f>
        <v>0</v>
      </c>
      <c r="H30" s="24">
        <f>LARGE((Q30,W30,AC30,AI30,AO30,AU30,BA30,BG30,BM30,BS30,BY30,CE30,CK30,CQ30,CW30,DC30,DI30,DO30,DU30,EA30,EG30,EM30,ES30,EY30,FE30,FK30),3)</f>
        <v>0</v>
      </c>
      <c r="I30" s="24">
        <f t="shared" si="2"/>
        <v>0</v>
      </c>
      <c r="J30" s="61">
        <f t="shared" ref="J30:J61" si="131">RANK($I30,$I$12:$I$111,0)</f>
        <v>19</v>
      </c>
      <c r="K30" s="20"/>
      <c r="L30" s="107" t="s">
        <v>223</v>
      </c>
      <c r="M30" s="85"/>
      <c r="N30" s="24">
        <f t="shared" si="4"/>
        <v>0</v>
      </c>
      <c r="O30" s="26"/>
      <c r="P30" s="24">
        <f t="shared" si="5"/>
        <v>0</v>
      </c>
      <c r="Q30" s="24">
        <f t="shared" si="6"/>
        <v>0</v>
      </c>
      <c r="R30" s="3"/>
      <c r="S30" s="26"/>
      <c r="T30" s="24">
        <f t="shared" si="7"/>
        <v>0</v>
      </c>
      <c r="U30" s="26"/>
      <c r="V30" s="24">
        <f t="shared" si="8"/>
        <v>0</v>
      </c>
      <c r="W30" s="24">
        <f t="shared" si="9"/>
        <v>0</v>
      </c>
      <c r="X30" s="3"/>
      <c r="Y30" s="26"/>
      <c r="Z30" s="24">
        <f>+_xlfn.XLOOKUP(Y30,'[1]DM table'!$O$4:$O$103,'[1]DM table'!$P$4:$P$103,0)</f>
        <v>0</v>
      </c>
      <c r="AA30" s="26"/>
      <c r="AB30" s="24">
        <f t="shared" si="10"/>
        <v>0</v>
      </c>
      <c r="AC30" s="24">
        <f t="shared" si="11"/>
        <v>0</v>
      </c>
      <c r="AD30" s="3"/>
      <c r="AE30" s="26"/>
      <c r="AF30" s="24">
        <f t="shared" si="12"/>
        <v>0</v>
      </c>
      <c r="AG30" s="26"/>
      <c r="AH30" s="24">
        <f t="shared" si="13"/>
        <v>0</v>
      </c>
      <c r="AI30" s="24">
        <f t="shared" si="14"/>
        <v>0</v>
      </c>
      <c r="AJ30" s="3"/>
      <c r="AK30" s="26"/>
      <c r="AL30" s="24">
        <f t="shared" si="15"/>
        <v>0</v>
      </c>
      <c r="AM30" s="26"/>
      <c r="AN30" s="24">
        <f t="shared" si="16"/>
        <v>0</v>
      </c>
      <c r="AO30" s="24">
        <f t="shared" si="17"/>
        <v>0</v>
      </c>
      <c r="AP30" s="3"/>
      <c r="AQ30" s="26"/>
      <c r="AR30" s="24">
        <f>_xlfn.XLOOKUP(AQ30,'[1]DM table'!$M$4:$M$103,'[1]DM table'!$N$4:$N$103,0)</f>
        <v>0</v>
      </c>
      <c r="AS30" s="26"/>
      <c r="AT30" s="24">
        <f t="shared" si="18"/>
        <v>0</v>
      </c>
      <c r="AU30" s="24">
        <f t="shared" si="19"/>
        <v>0</v>
      </c>
      <c r="AV30" s="3"/>
      <c r="AW30" s="26"/>
      <c r="AX30" s="24">
        <f>+_xlfn.XLOOKUP(AW30,'[1]DM table'!$C$4:$C$103,'[1]DM table'!$D$4:$D$103,0)</f>
        <v>0</v>
      </c>
      <c r="AY30" s="26"/>
      <c r="AZ30" s="24">
        <f t="shared" si="20"/>
        <v>0</v>
      </c>
      <c r="BA30" s="24">
        <f t="shared" si="21"/>
        <v>0</v>
      </c>
      <c r="BB30" s="3"/>
      <c r="BC30" s="26"/>
      <c r="BD30" s="24">
        <f t="shared" si="22"/>
        <v>0</v>
      </c>
      <c r="BE30" s="26"/>
      <c r="BF30" s="24">
        <f t="shared" si="23"/>
        <v>0</v>
      </c>
      <c r="BG30" s="24">
        <f t="shared" si="24"/>
        <v>0</v>
      </c>
      <c r="BH30" s="3"/>
      <c r="BI30" s="26"/>
      <c r="BJ30" s="24">
        <f t="shared" si="25"/>
        <v>0</v>
      </c>
      <c r="BK30" s="26"/>
      <c r="BL30" s="24">
        <f t="shared" si="26"/>
        <v>0</v>
      </c>
      <c r="BM30" s="24">
        <f t="shared" si="27"/>
        <v>0</v>
      </c>
      <c r="BN30" s="3"/>
      <c r="BO30" s="26"/>
      <c r="BP30" s="24">
        <f t="shared" si="28"/>
        <v>0</v>
      </c>
      <c r="BQ30" s="26"/>
      <c r="BR30" s="24">
        <f t="shared" si="29"/>
        <v>0</v>
      </c>
      <c r="BS30" s="24">
        <f t="shared" si="30"/>
        <v>0</v>
      </c>
      <c r="BT30" s="3"/>
      <c r="BU30" s="26"/>
      <c r="BV30" s="24">
        <f>_xlfn.XLOOKUP(BU30,'[1]DM table'!$AE$4:$AE$103,'[1]DM table'!$AF$4:$AF$103,0)</f>
        <v>0</v>
      </c>
      <c r="BW30" s="26"/>
      <c r="BX30" s="24">
        <f t="shared" si="31"/>
        <v>0</v>
      </c>
      <c r="BY30" s="24">
        <f t="shared" si="32"/>
        <v>0</v>
      </c>
      <c r="BZ30" s="3"/>
      <c r="CA30" s="71"/>
      <c r="CB30" s="69">
        <f t="shared" si="33"/>
        <v>0</v>
      </c>
      <c r="CC30" s="26"/>
      <c r="CD30" s="24">
        <f t="shared" si="34"/>
        <v>0</v>
      </c>
      <c r="CE30" s="24">
        <f t="shared" si="35"/>
        <v>0</v>
      </c>
      <c r="CF30" s="3"/>
      <c r="CG30" s="76"/>
      <c r="CH30" s="77">
        <f t="shared" si="36"/>
        <v>0</v>
      </c>
      <c r="CI30" s="76"/>
      <c r="CJ30" s="77">
        <f t="shared" si="37"/>
        <v>0</v>
      </c>
      <c r="CK30" s="77">
        <f t="shared" si="38"/>
        <v>0</v>
      </c>
      <c r="CL30" s="3"/>
      <c r="CM30" s="26"/>
      <c r="CN30" s="24">
        <f>+_xlfn.XLOOKUP(CM30,'[1]DM table'!$C$4:$C$103,'[1]DM table'!$D$4:$D$103,0)</f>
        <v>0</v>
      </c>
      <c r="CO30" s="26"/>
      <c r="CP30" s="24">
        <f t="shared" si="39"/>
        <v>0</v>
      </c>
      <c r="CQ30" s="24">
        <f t="shared" si="40"/>
        <v>0</v>
      </c>
      <c r="CR30" s="3"/>
      <c r="CS30" s="26"/>
      <c r="CT30" s="24">
        <f t="shared" si="41"/>
        <v>0</v>
      </c>
      <c r="CU30" s="26"/>
      <c r="CV30" s="24">
        <f t="shared" si="42"/>
        <v>0</v>
      </c>
      <c r="CW30" s="24">
        <f t="shared" si="43"/>
        <v>0</v>
      </c>
      <c r="CX30" s="3"/>
      <c r="CY30" s="26"/>
      <c r="CZ30" s="24">
        <f t="shared" si="44"/>
        <v>0</v>
      </c>
      <c r="DA30" s="26"/>
      <c r="DB30" s="24">
        <f t="shared" si="45"/>
        <v>0</v>
      </c>
      <c r="DC30" s="24">
        <f t="shared" si="46"/>
        <v>0</v>
      </c>
      <c r="DD30" s="3"/>
      <c r="DE30" s="26"/>
      <c r="DF30" s="24">
        <f t="shared" si="47"/>
        <v>0</v>
      </c>
      <c r="DG30" s="26"/>
      <c r="DH30" s="24">
        <f t="shared" si="48"/>
        <v>0</v>
      </c>
      <c r="DI30" s="24">
        <f t="shared" si="49"/>
        <v>0</v>
      </c>
      <c r="DJ30" s="3"/>
      <c r="DK30" s="26"/>
      <c r="DL30" s="24">
        <f>_xlfn.XLOOKUP(DK30,'[1]DM table'!$U$4:$U$103,'[1]DM table'!$V$4:$V$103,0)</f>
        <v>0</v>
      </c>
      <c r="DM30" s="26"/>
      <c r="DN30" s="24">
        <f t="shared" si="50"/>
        <v>0</v>
      </c>
      <c r="DO30" s="24">
        <f t="shared" si="51"/>
        <v>0</v>
      </c>
      <c r="DP30" s="3"/>
      <c r="DQ30" s="26"/>
      <c r="DR30" s="24">
        <f t="shared" si="52"/>
        <v>0</v>
      </c>
      <c r="DS30" s="26"/>
      <c r="DT30" s="24">
        <f t="shared" si="53"/>
        <v>0</v>
      </c>
      <c r="DU30" s="24">
        <f t="shared" si="54"/>
        <v>0</v>
      </c>
      <c r="DV30" s="3"/>
      <c r="DW30" s="26"/>
      <c r="DX30" s="24">
        <f t="shared" si="55"/>
        <v>0</v>
      </c>
      <c r="DY30" s="26"/>
      <c r="DZ30" s="24">
        <f t="shared" si="56"/>
        <v>0</v>
      </c>
      <c r="EA30" s="24">
        <f t="shared" si="57"/>
        <v>0</v>
      </c>
      <c r="EB30" s="3"/>
      <c r="EC30" s="26"/>
      <c r="ED30" s="24">
        <f>+_xlfn.XLOOKUP(EC30,'[1]DM table'!$C$4:$C$103,'[1]DM table'!$D$4:$D$103,0)</f>
        <v>0</v>
      </c>
      <c r="EE30" s="26"/>
      <c r="EF30" s="24">
        <f t="shared" si="58"/>
        <v>0</v>
      </c>
      <c r="EG30" s="24">
        <f t="shared" si="59"/>
        <v>0</v>
      </c>
      <c r="EH30" s="3"/>
      <c r="EI30" s="26"/>
      <c r="EJ30" s="24">
        <f t="shared" si="60"/>
        <v>0</v>
      </c>
      <c r="EK30" s="26"/>
      <c r="EL30" s="24">
        <f t="shared" si="61"/>
        <v>0</v>
      </c>
      <c r="EM30" s="24">
        <f t="shared" si="62"/>
        <v>0</v>
      </c>
      <c r="EN30" s="3"/>
      <c r="EO30" s="26"/>
      <c r="EP30" s="24">
        <f>+_xlfn.XLOOKUP(EO30,'[1]DM table'!$G$4:$G$103,'[1]DM table'!$H$4:$H$103,0)</f>
        <v>0</v>
      </c>
      <c r="EQ30" s="26"/>
      <c r="ER30" s="24">
        <f t="shared" si="63"/>
        <v>0</v>
      </c>
      <c r="ES30" s="24">
        <f t="shared" si="64"/>
        <v>0</v>
      </c>
      <c r="ET30" s="3"/>
      <c r="EU30" s="26"/>
      <c r="EV30" s="24">
        <f t="shared" si="65"/>
        <v>0</v>
      </c>
      <c r="EW30" s="26"/>
      <c r="EX30" s="24">
        <f t="shared" si="66"/>
        <v>0</v>
      </c>
      <c r="EY30" s="24">
        <f t="shared" si="67"/>
        <v>0</v>
      </c>
      <c r="EZ30" s="3"/>
      <c r="FA30" s="26"/>
      <c r="FB30" s="24">
        <f t="shared" si="68"/>
        <v>0</v>
      </c>
      <c r="FC30" s="26"/>
      <c r="FD30" s="24">
        <f t="shared" si="69"/>
        <v>0</v>
      </c>
      <c r="FE30" s="24">
        <f t="shared" si="70"/>
        <v>0</v>
      </c>
      <c r="FF30" s="3"/>
      <c r="FG30" s="26"/>
      <c r="FH30" s="24">
        <f t="shared" si="128"/>
        <v>0</v>
      </c>
      <c r="FI30" s="26"/>
      <c r="FJ30" s="24">
        <f t="shared" si="129"/>
        <v>0</v>
      </c>
      <c r="FK30" s="24">
        <f t="shared" si="130"/>
        <v>0</v>
      </c>
    </row>
    <row r="31" spans="1:167" ht="12.75" customHeight="1" x14ac:dyDescent="0.15">
      <c r="A31" s="22" t="s">
        <v>215</v>
      </c>
      <c r="B31" s="22" t="s">
        <v>216</v>
      </c>
      <c r="C31" s="23" t="str">
        <f t="shared" si="76"/>
        <v>Aubrey Heavin</v>
      </c>
      <c r="D31" s="29" t="s">
        <v>87</v>
      </c>
      <c r="E31" s="20"/>
      <c r="F31" s="24">
        <f t="shared" si="1"/>
        <v>435.75788402848428</v>
      </c>
      <c r="G31" s="24">
        <f>LARGE((Q31,W31,AC31,AI31,AO31,AU31,BA31,BG31,BM31,BS31,BY31,CE31,CK31,CQ31,CW31,DC31,DI31,DO31,DU31,EA31,EG31,EM31,ES31,EY31,FE31,FK31),2)</f>
        <v>413.1531711208616</v>
      </c>
      <c r="H31" s="24">
        <f>LARGE((Q31,W31,AC31,AI31,AO31,AU31,BA31,BG31,BM31,BS31,BY31,CE31,CK31,CQ31,CW31,DC31,DI31,DO31,DU31,EA31,EG31,EM31,ES31,EY31,FE31,FK31),3)</f>
        <v>395.62893943546175</v>
      </c>
      <c r="I31" s="24">
        <f t="shared" si="2"/>
        <v>1244.5399945848076</v>
      </c>
      <c r="J31" s="61">
        <f t="shared" si="131"/>
        <v>6</v>
      </c>
      <c r="K31" s="20"/>
      <c r="L31" s="107" t="s">
        <v>224</v>
      </c>
      <c r="M31" s="85"/>
      <c r="N31" s="24">
        <f t="shared" si="4"/>
        <v>0</v>
      </c>
      <c r="O31" s="26"/>
      <c r="P31" s="24">
        <f t="shared" si="5"/>
        <v>0</v>
      </c>
      <c r="Q31" s="24">
        <f t="shared" si="6"/>
        <v>0</v>
      </c>
      <c r="R31" s="3"/>
      <c r="S31" s="26">
        <v>3.03</v>
      </c>
      <c r="T31" s="24">
        <f t="shared" si="7"/>
        <v>37.900266844563042</v>
      </c>
      <c r="U31" s="26"/>
      <c r="V31" s="24">
        <f t="shared" si="8"/>
        <v>0</v>
      </c>
      <c r="W31" s="24">
        <f t="shared" si="9"/>
        <v>37.900266844563042</v>
      </c>
      <c r="X31" s="3"/>
      <c r="Y31" s="26"/>
      <c r="Z31" s="24">
        <f>+_xlfn.XLOOKUP(Y31,'[1]DM table'!$O$4:$O$103,'[1]DM table'!$P$4:$P$103,0)</f>
        <v>0</v>
      </c>
      <c r="AA31" s="26"/>
      <c r="AB31" s="24">
        <f t="shared" si="10"/>
        <v>0</v>
      </c>
      <c r="AC31" s="24">
        <f t="shared" si="11"/>
        <v>0</v>
      </c>
      <c r="AD31" s="3"/>
      <c r="AE31" s="26"/>
      <c r="AF31" s="24">
        <f t="shared" si="12"/>
        <v>0</v>
      </c>
      <c r="AG31" s="26"/>
      <c r="AH31" s="24">
        <f t="shared" si="13"/>
        <v>0</v>
      </c>
      <c r="AI31" s="24">
        <f t="shared" si="14"/>
        <v>0</v>
      </c>
      <c r="AJ31" s="3"/>
      <c r="AK31" s="26"/>
      <c r="AL31" s="24">
        <f t="shared" si="15"/>
        <v>0</v>
      </c>
      <c r="AM31" s="26"/>
      <c r="AN31" s="24">
        <f t="shared" si="16"/>
        <v>0</v>
      </c>
      <c r="AO31" s="24">
        <f t="shared" si="17"/>
        <v>0</v>
      </c>
      <c r="AP31" s="3"/>
      <c r="AQ31" s="26"/>
      <c r="AR31" s="24">
        <f>_xlfn.XLOOKUP(AQ31,'[1]DM table'!$M$4:$M$103,'[1]DM table'!$N$4:$N$103,0)</f>
        <v>0</v>
      </c>
      <c r="AS31" s="26"/>
      <c r="AT31" s="24">
        <f t="shared" si="18"/>
        <v>0</v>
      </c>
      <c r="AU31" s="24">
        <f t="shared" si="19"/>
        <v>0</v>
      </c>
      <c r="AV31" s="3"/>
      <c r="AW31" s="26"/>
      <c r="AX31" s="24">
        <f>+_xlfn.XLOOKUP(AW31,'[1]DM table'!$C$4:$C$103,'[1]DM table'!$D$4:$D$103,0)</f>
        <v>0</v>
      </c>
      <c r="AY31" s="26"/>
      <c r="AZ31" s="24">
        <f t="shared" si="20"/>
        <v>0</v>
      </c>
      <c r="BA31" s="24">
        <f t="shared" si="21"/>
        <v>0</v>
      </c>
      <c r="BB31" s="3"/>
      <c r="BC31" s="26"/>
      <c r="BD31" s="24">
        <f t="shared" si="22"/>
        <v>0</v>
      </c>
      <c r="BE31" s="26"/>
      <c r="BF31" s="24">
        <f t="shared" si="23"/>
        <v>0</v>
      </c>
      <c r="BG31" s="24">
        <f t="shared" si="24"/>
        <v>0</v>
      </c>
      <c r="BH31" s="3"/>
      <c r="BI31" s="26">
        <v>31.87</v>
      </c>
      <c r="BJ31" s="24">
        <f t="shared" si="25"/>
        <v>413.1531711208616</v>
      </c>
      <c r="BK31" s="26"/>
      <c r="BL31" s="24">
        <f t="shared" si="26"/>
        <v>0</v>
      </c>
      <c r="BM31" s="24">
        <f t="shared" si="27"/>
        <v>413.1531711208616</v>
      </c>
      <c r="BN31" s="3"/>
      <c r="BO31" s="26"/>
      <c r="BP31" s="24">
        <f t="shared" si="28"/>
        <v>0</v>
      </c>
      <c r="BQ31" s="26"/>
      <c r="BR31" s="24">
        <f t="shared" si="29"/>
        <v>0</v>
      </c>
      <c r="BS31" s="24">
        <f t="shared" si="30"/>
        <v>0</v>
      </c>
      <c r="BT31" s="3"/>
      <c r="BU31" s="26"/>
      <c r="BV31" s="24">
        <f>_xlfn.XLOOKUP(BU31,'[1]DM table'!$AE$4:$AE$103,'[1]DM table'!$AF$4:$AF$103,0)</f>
        <v>0</v>
      </c>
      <c r="BW31" s="26"/>
      <c r="BX31" s="24">
        <f t="shared" si="31"/>
        <v>0</v>
      </c>
      <c r="BY31" s="24">
        <f t="shared" si="32"/>
        <v>0</v>
      </c>
      <c r="BZ31" s="3"/>
      <c r="CA31" s="71"/>
      <c r="CB31" s="69">
        <f t="shared" si="33"/>
        <v>0</v>
      </c>
      <c r="CC31" s="26"/>
      <c r="CD31" s="24">
        <f t="shared" si="34"/>
        <v>0</v>
      </c>
      <c r="CE31" s="24">
        <f t="shared" si="35"/>
        <v>0</v>
      </c>
      <c r="CF31" s="3"/>
      <c r="CG31" s="76"/>
      <c r="CH31" s="77">
        <f t="shared" si="36"/>
        <v>0</v>
      </c>
      <c r="CI31" s="76"/>
      <c r="CJ31" s="77">
        <f t="shared" si="37"/>
        <v>0</v>
      </c>
      <c r="CK31" s="77">
        <f t="shared" si="38"/>
        <v>0</v>
      </c>
      <c r="CL31" s="3"/>
      <c r="CM31" s="26"/>
      <c r="CN31" s="24">
        <f>+_xlfn.XLOOKUP(CM31,'[1]DM table'!$C$4:$C$103,'[1]DM table'!$D$4:$D$103,0)</f>
        <v>0</v>
      </c>
      <c r="CO31" s="26"/>
      <c r="CP31" s="24">
        <f t="shared" si="39"/>
        <v>0</v>
      </c>
      <c r="CQ31" s="24">
        <f t="shared" si="40"/>
        <v>0</v>
      </c>
      <c r="CR31" s="3"/>
      <c r="CS31" s="26"/>
      <c r="CT31" s="24">
        <f t="shared" si="41"/>
        <v>0</v>
      </c>
      <c r="CU31" s="26"/>
      <c r="CV31" s="24">
        <f t="shared" si="42"/>
        <v>0</v>
      </c>
      <c r="CW31" s="24">
        <f t="shared" si="43"/>
        <v>0</v>
      </c>
      <c r="CX31" s="3"/>
      <c r="CY31" s="26"/>
      <c r="CZ31" s="24">
        <f t="shared" si="44"/>
        <v>0</v>
      </c>
      <c r="DA31" s="26"/>
      <c r="DB31" s="24">
        <f t="shared" si="45"/>
        <v>0</v>
      </c>
      <c r="DC31" s="24">
        <f t="shared" si="46"/>
        <v>0</v>
      </c>
      <c r="DD31" s="3"/>
      <c r="DE31" s="26"/>
      <c r="DF31" s="24">
        <f t="shared" si="47"/>
        <v>0</v>
      </c>
      <c r="DG31" s="26"/>
      <c r="DH31" s="24">
        <f t="shared" si="48"/>
        <v>0</v>
      </c>
      <c r="DI31" s="24">
        <f t="shared" si="49"/>
        <v>0</v>
      </c>
      <c r="DJ31" s="3"/>
      <c r="DK31" s="26"/>
      <c r="DL31" s="24">
        <f>_xlfn.XLOOKUP(DK31,'[1]DM table'!$U$4:$U$103,'[1]DM table'!$V$4:$V$103,0)</f>
        <v>0</v>
      </c>
      <c r="DM31" s="26"/>
      <c r="DN31" s="24">
        <f t="shared" si="50"/>
        <v>0</v>
      </c>
      <c r="DO31" s="24">
        <f t="shared" si="51"/>
        <v>0</v>
      </c>
      <c r="DP31" s="3"/>
      <c r="DQ31" s="26">
        <v>44.42</v>
      </c>
      <c r="DR31" s="24">
        <f t="shared" si="52"/>
        <v>395.62893943546175</v>
      </c>
      <c r="DS31" s="26"/>
      <c r="DT31" s="24">
        <f t="shared" si="53"/>
        <v>0</v>
      </c>
      <c r="DU31" s="24">
        <f t="shared" si="54"/>
        <v>395.62893943546175</v>
      </c>
      <c r="DV31" s="3"/>
      <c r="DW31" s="26">
        <v>46.13</v>
      </c>
      <c r="DX31" s="24">
        <f t="shared" si="55"/>
        <v>435.75788402848428</v>
      </c>
      <c r="DY31" s="26"/>
      <c r="DZ31" s="24">
        <f t="shared" si="56"/>
        <v>0</v>
      </c>
      <c r="EA31" s="24">
        <f t="shared" si="57"/>
        <v>435.75788402848428</v>
      </c>
      <c r="EB31" s="3"/>
      <c r="EC31" s="26"/>
      <c r="ED31" s="24">
        <f>+_xlfn.XLOOKUP(EC31,'[1]DM table'!$C$4:$C$103,'[1]DM table'!$D$4:$D$103,0)</f>
        <v>0</v>
      </c>
      <c r="EE31" s="26"/>
      <c r="EF31" s="24">
        <f t="shared" si="58"/>
        <v>0</v>
      </c>
      <c r="EG31" s="24">
        <f t="shared" si="59"/>
        <v>0</v>
      </c>
      <c r="EH31" s="3"/>
      <c r="EI31" s="26"/>
      <c r="EJ31" s="24">
        <f t="shared" si="60"/>
        <v>0</v>
      </c>
      <c r="EK31" s="26"/>
      <c r="EL31" s="24">
        <f t="shared" si="61"/>
        <v>0</v>
      </c>
      <c r="EM31" s="24">
        <f t="shared" si="62"/>
        <v>0</v>
      </c>
      <c r="EN31" s="3"/>
      <c r="EO31" s="26"/>
      <c r="EP31" s="24">
        <f>+_xlfn.XLOOKUP(EO31,'[1]DM table'!$G$4:$G$103,'[1]DM table'!$H$4:$H$103,0)</f>
        <v>0</v>
      </c>
      <c r="EQ31" s="26"/>
      <c r="ER31" s="24">
        <f t="shared" si="63"/>
        <v>0</v>
      </c>
      <c r="ES31" s="24">
        <f t="shared" si="64"/>
        <v>0</v>
      </c>
      <c r="ET31" s="3"/>
      <c r="EU31" s="26"/>
      <c r="EV31" s="24">
        <f t="shared" si="65"/>
        <v>0</v>
      </c>
      <c r="EW31" s="26"/>
      <c r="EX31" s="24">
        <f t="shared" si="66"/>
        <v>0</v>
      </c>
      <c r="EY31" s="24">
        <f t="shared" si="67"/>
        <v>0</v>
      </c>
      <c r="EZ31" s="3"/>
      <c r="FA31" s="26"/>
      <c r="FB31" s="24">
        <f t="shared" si="68"/>
        <v>0</v>
      </c>
      <c r="FC31" s="26"/>
      <c r="FD31" s="24">
        <f t="shared" si="69"/>
        <v>0</v>
      </c>
      <c r="FE31" s="24">
        <f t="shared" si="70"/>
        <v>0</v>
      </c>
      <c r="FF31" s="3"/>
      <c r="FG31" s="26"/>
      <c r="FH31" s="24">
        <f t="shared" si="71"/>
        <v>0</v>
      </c>
      <c r="FI31" s="26"/>
      <c r="FJ31" s="24">
        <f t="shared" si="72"/>
        <v>0</v>
      </c>
      <c r="FK31" s="24">
        <f t="shared" si="73"/>
        <v>0</v>
      </c>
    </row>
    <row r="32" spans="1:167" ht="12.75" customHeight="1" x14ac:dyDescent="0.15">
      <c r="A32" s="22" t="s">
        <v>100</v>
      </c>
      <c r="B32" s="22" t="s">
        <v>129</v>
      </c>
      <c r="C32" s="23" t="str">
        <f t="shared" si="76"/>
        <v>Jenna Ederle</v>
      </c>
      <c r="D32" s="29" t="s">
        <v>107</v>
      </c>
      <c r="E32" s="20"/>
      <c r="F32" s="24">
        <f t="shared" si="1"/>
        <v>0</v>
      </c>
      <c r="G32" s="24">
        <f>LARGE((Q32,W32,AC32,AI32,AO32,AU32,BA32,BG32,BM32,BS32,BY32,CE32,CK32,CQ32,CW32,DC32,DI32,DO32,DU32,EA32,EG32,EM32,ES32,EY32,FE32,FK32),2)</f>
        <v>0</v>
      </c>
      <c r="H32" s="24">
        <f>LARGE((Q32,W32,AC32,AI32,AO32,AU32,BA32,BG32,BM32,BS32,BY32,CE32,CK32,CQ32,CW32,DC32,DI32,DO32,DU32,EA32,EG32,EM32,ES32,EY32,FE32,FK32),3)</f>
        <v>0</v>
      </c>
      <c r="I32" s="24">
        <f t="shared" si="2"/>
        <v>0</v>
      </c>
      <c r="J32" s="61">
        <f t="shared" si="131"/>
        <v>19</v>
      </c>
      <c r="K32" s="20"/>
      <c r="L32" s="107" t="s">
        <v>225</v>
      </c>
      <c r="M32" s="85"/>
      <c r="N32" s="24">
        <f t="shared" si="4"/>
        <v>0</v>
      </c>
      <c r="O32" s="26"/>
      <c r="P32" s="24">
        <f t="shared" si="5"/>
        <v>0</v>
      </c>
      <c r="Q32" s="24">
        <f t="shared" si="6"/>
        <v>0</v>
      </c>
      <c r="R32" s="3"/>
      <c r="S32" s="26"/>
      <c r="T32" s="24">
        <f t="shared" si="7"/>
        <v>0</v>
      </c>
      <c r="U32" s="26"/>
      <c r="V32" s="24">
        <f t="shared" si="8"/>
        <v>0</v>
      </c>
      <c r="W32" s="24">
        <f t="shared" si="9"/>
        <v>0</v>
      </c>
      <c r="X32" s="3"/>
      <c r="Y32" s="26"/>
      <c r="Z32" s="24">
        <f>+_xlfn.XLOOKUP(Y32,'[1]DM table'!$O$4:$O$103,'[1]DM table'!$P$4:$P$103,0)</f>
        <v>0</v>
      </c>
      <c r="AA32" s="26"/>
      <c r="AB32" s="24">
        <f t="shared" si="10"/>
        <v>0</v>
      </c>
      <c r="AC32" s="24">
        <f t="shared" si="11"/>
        <v>0</v>
      </c>
      <c r="AD32" s="3"/>
      <c r="AE32" s="26"/>
      <c r="AF32" s="24">
        <f t="shared" si="12"/>
        <v>0</v>
      </c>
      <c r="AG32" s="26"/>
      <c r="AH32" s="24">
        <f t="shared" si="13"/>
        <v>0</v>
      </c>
      <c r="AI32" s="24">
        <f t="shared" si="14"/>
        <v>0</v>
      </c>
      <c r="AJ32" s="3"/>
      <c r="AK32" s="26"/>
      <c r="AL32" s="24">
        <f t="shared" si="15"/>
        <v>0</v>
      </c>
      <c r="AM32" s="26"/>
      <c r="AN32" s="24">
        <f t="shared" si="16"/>
        <v>0</v>
      </c>
      <c r="AO32" s="24">
        <f t="shared" si="17"/>
        <v>0</v>
      </c>
      <c r="AP32" s="3"/>
      <c r="AQ32" s="26"/>
      <c r="AR32" s="24">
        <f>_xlfn.XLOOKUP(AQ32,'[1]DM table'!$M$4:$M$103,'[1]DM table'!$N$4:$N$103,0)</f>
        <v>0</v>
      </c>
      <c r="AS32" s="26"/>
      <c r="AT32" s="24">
        <f t="shared" si="18"/>
        <v>0</v>
      </c>
      <c r="AU32" s="24">
        <f t="shared" si="19"/>
        <v>0</v>
      </c>
      <c r="AV32" s="3"/>
      <c r="AW32" s="26"/>
      <c r="AX32" s="24">
        <f>+_xlfn.XLOOKUP(AW32,'[1]DM table'!$C$4:$C$103,'[1]DM table'!$D$4:$D$103,0)</f>
        <v>0</v>
      </c>
      <c r="AY32" s="26"/>
      <c r="AZ32" s="24">
        <f t="shared" si="20"/>
        <v>0</v>
      </c>
      <c r="BA32" s="24">
        <f t="shared" si="21"/>
        <v>0</v>
      </c>
      <c r="BB32" s="3"/>
      <c r="BC32" s="26"/>
      <c r="BD32" s="24">
        <f t="shared" si="22"/>
        <v>0</v>
      </c>
      <c r="BE32" s="26"/>
      <c r="BF32" s="24">
        <f t="shared" si="23"/>
        <v>0</v>
      </c>
      <c r="BG32" s="24">
        <f t="shared" si="24"/>
        <v>0</v>
      </c>
      <c r="BH32" s="3"/>
      <c r="BI32" s="26"/>
      <c r="BJ32" s="24">
        <f t="shared" si="25"/>
        <v>0</v>
      </c>
      <c r="BK32" s="26"/>
      <c r="BL32" s="24">
        <f t="shared" si="26"/>
        <v>0</v>
      </c>
      <c r="BM32" s="24">
        <f t="shared" si="27"/>
        <v>0</v>
      </c>
      <c r="BN32" s="3"/>
      <c r="BO32" s="26"/>
      <c r="BP32" s="24">
        <f t="shared" si="28"/>
        <v>0</v>
      </c>
      <c r="BQ32" s="26"/>
      <c r="BR32" s="24">
        <f t="shared" si="29"/>
        <v>0</v>
      </c>
      <c r="BS32" s="24">
        <f t="shared" si="30"/>
        <v>0</v>
      </c>
      <c r="BT32" s="3"/>
      <c r="BU32" s="26"/>
      <c r="BV32" s="24">
        <f>_xlfn.XLOOKUP(BU32,'[1]DM table'!$AE$4:$AE$103,'[1]DM table'!$AF$4:$AF$103,0)</f>
        <v>0</v>
      </c>
      <c r="BW32" s="26"/>
      <c r="BX32" s="24">
        <f t="shared" si="31"/>
        <v>0</v>
      </c>
      <c r="BY32" s="24">
        <f t="shared" si="32"/>
        <v>0</v>
      </c>
      <c r="BZ32" s="3"/>
      <c r="CA32" s="71"/>
      <c r="CB32" s="69">
        <f t="shared" si="33"/>
        <v>0</v>
      </c>
      <c r="CC32" s="26"/>
      <c r="CD32" s="24">
        <f t="shared" si="34"/>
        <v>0</v>
      </c>
      <c r="CE32" s="24">
        <f t="shared" si="35"/>
        <v>0</v>
      </c>
      <c r="CF32" s="3"/>
      <c r="CG32" s="76"/>
      <c r="CH32" s="77">
        <f t="shared" si="36"/>
        <v>0</v>
      </c>
      <c r="CI32" s="76"/>
      <c r="CJ32" s="77">
        <f t="shared" si="37"/>
        <v>0</v>
      </c>
      <c r="CK32" s="77">
        <f t="shared" si="38"/>
        <v>0</v>
      </c>
      <c r="CL32" s="3"/>
      <c r="CM32" s="26"/>
      <c r="CN32" s="24">
        <f>+_xlfn.XLOOKUP(CM32,'[1]DM table'!$C$4:$C$103,'[1]DM table'!$D$4:$D$103,0)</f>
        <v>0</v>
      </c>
      <c r="CO32" s="26"/>
      <c r="CP32" s="24">
        <f t="shared" si="39"/>
        <v>0</v>
      </c>
      <c r="CQ32" s="24">
        <f t="shared" si="40"/>
        <v>0</v>
      </c>
      <c r="CR32" s="3"/>
      <c r="CS32" s="26"/>
      <c r="CT32" s="24">
        <f t="shared" si="41"/>
        <v>0</v>
      </c>
      <c r="CU32" s="26"/>
      <c r="CV32" s="24">
        <f t="shared" si="42"/>
        <v>0</v>
      </c>
      <c r="CW32" s="24">
        <f t="shared" si="43"/>
        <v>0</v>
      </c>
      <c r="CX32" s="3"/>
      <c r="CY32" s="26"/>
      <c r="CZ32" s="24">
        <f t="shared" si="44"/>
        <v>0</v>
      </c>
      <c r="DA32" s="26"/>
      <c r="DB32" s="24">
        <f t="shared" si="45"/>
        <v>0</v>
      </c>
      <c r="DC32" s="24">
        <f t="shared" si="46"/>
        <v>0</v>
      </c>
      <c r="DD32" s="3"/>
      <c r="DE32" s="26"/>
      <c r="DF32" s="24">
        <f t="shared" si="47"/>
        <v>0</v>
      </c>
      <c r="DG32" s="26"/>
      <c r="DH32" s="24">
        <f t="shared" si="48"/>
        <v>0</v>
      </c>
      <c r="DI32" s="24">
        <f t="shared" si="49"/>
        <v>0</v>
      </c>
      <c r="DJ32" s="3"/>
      <c r="DK32" s="26"/>
      <c r="DL32" s="24">
        <f>_xlfn.XLOOKUP(DK32,'[1]DM table'!$U$4:$U$103,'[1]DM table'!$V$4:$V$103,0)</f>
        <v>0</v>
      </c>
      <c r="DM32" s="26"/>
      <c r="DN32" s="24">
        <f t="shared" si="50"/>
        <v>0</v>
      </c>
      <c r="DO32" s="24">
        <f t="shared" si="51"/>
        <v>0</v>
      </c>
      <c r="DP32" s="3"/>
      <c r="DQ32" s="26"/>
      <c r="DR32" s="24">
        <f t="shared" si="52"/>
        <v>0</v>
      </c>
      <c r="DS32" s="26"/>
      <c r="DT32" s="24">
        <f t="shared" si="53"/>
        <v>0</v>
      </c>
      <c r="DU32" s="24">
        <f t="shared" si="54"/>
        <v>0</v>
      </c>
      <c r="DV32" s="3"/>
      <c r="DW32" s="26"/>
      <c r="DX32" s="24">
        <f t="shared" si="55"/>
        <v>0</v>
      </c>
      <c r="DY32" s="26"/>
      <c r="DZ32" s="24">
        <f t="shared" si="56"/>
        <v>0</v>
      </c>
      <c r="EA32" s="24">
        <f t="shared" si="57"/>
        <v>0</v>
      </c>
      <c r="EB32" s="3"/>
      <c r="EC32" s="26"/>
      <c r="ED32" s="24">
        <f>+_xlfn.XLOOKUP(EC32,'[1]DM table'!$C$4:$C$103,'[1]DM table'!$D$4:$D$103,0)</f>
        <v>0</v>
      </c>
      <c r="EE32" s="26"/>
      <c r="EF32" s="24">
        <f t="shared" si="58"/>
        <v>0</v>
      </c>
      <c r="EG32" s="24">
        <f t="shared" si="59"/>
        <v>0</v>
      </c>
      <c r="EH32" s="3"/>
      <c r="EI32" s="26"/>
      <c r="EJ32" s="24">
        <f t="shared" si="60"/>
        <v>0</v>
      </c>
      <c r="EK32" s="26"/>
      <c r="EL32" s="24">
        <f t="shared" si="61"/>
        <v>0</v>
      </c>
      <c r="EM32" s="24">
        <f t="shared" si="62"/>
        <v>0</v>
      </c>
      <c r="EN32" s="3"/>
      <c r="EO32" s="26"/>
      <c r="EP32" s="24">
        <f>+_xlfn.XLOOKUP(EO32,'[1]DM table'!$G$4:$G$103,'[1]DM table'!$H$4:$H$103,0)</f>
        <v>0</v>
      </c>
      <c r="EQ32" s="26"/>
      <c r="ER32" s="24">
        <f t="shared" si="63"/>
        <v>0</v>
      </c>
      <c r="ES32" s="24">
        <f t="shared" si="64"/>
        <v>0</v>
      </c>
      <c r="ET32" s="3"/>
      <c r="EU32" s="26"/>
      <c r="EV32" s="24">
        <f t="shared" si="65"/>
        <v>0</v>
      </c>
      <c r="EW32" s="26"/>
      <c r="EX32" s="24">
        <f t="shared" si="66"/>
        <v>0</v>
      </c>
      <c r="EY32" s="24">
        <f t="shared" si="67"/>
        <v>0</v>
      </c>
      <c r="EZ32" s="3"/>
      <c r="FA32" s="26"/>
      <c r="FB32" s="24">
        <f t="shared" si="68"/>
        <v>0</v>
      </c>
      <c r="FC32" s="26"/>
      <c r="FD32" s="24">
        <f t="shared" si="69"/>
        <v>0</v>
      </c>
      <c r="FE32" s="24">
        <f t="shared" si="70"/>
        <v>0</v>
      </c>
      <c r="FF32" s="3"/>
      <c r="FG32" s="26"/>
      <c r="FH32" s="24">
        <f t="shared" si="71"/>
        <v>0</v>
      </c>
      <c r="FI32" s="26"/>
      <c r="FJ32" s="24">
        <f t="shared" si="72"/>
        <v>0</v>
      </c>
      <c r="FK32" s="24">
        <f t="shared" si="73"/>
        <v>0</v>
      </c>
    </row>
    <row r="33" spans="1:167" ht="12.75" customHeight="1" x14ac:dyDescent="0.15">
      <c r="A33" s="22" t="s">
        <v>217</v>
      </c>
      <c r="B33" s="22" t="s">
        <v>218</v>
      </c>
      <c r="C33" s="23" t="str">
        <f t="shared" si="76"/>
        <v>Maya Wilson</v>
      </c>
      <c r="D33" s="29" t="s">
        <v>87</v>
      </c>
      <c r="E33" s="20"/>
      <c r="F33" s="24">
        <f t="shared" si="1"/>
        <v>288.92847355439847</v>
      </c>
      <c r="G33" s="24">
        <f>LARGE((Q33,W33,AC33,AI33,AO33,AU33,BA33,BG33,BM33,BS33,BY33,CE33,CK33,CQ33,CW33,DC33,DI33,DO33,DU33,EA33,EG33,EM33,ES33,EY33,FE33,FK33),2)</f>
        <v>279.32713268420287</v>
      </c>
      <c r="H33" s="24">
        <f>LARGE((Q33,W33,AC33,AI33,AO33,AU33,BA33,BG33,BM33,BS33,BY33,CE33,CK33,CQ33,CW33,DC33,DI33,DO33,DU33,EA33,EG33,EM33,ES33,EY33,FE33,FK33),3)</f>
        <v>241.25448743518149</v>
      </c>
      <c r="I33" s="24">
        <f t="shared" si="2"/>
        <v>809.51009367378288</v>
      </c>
      <c r="J33" s="61">
        <f t="shared" si="131"/>
        <v>11</v>
      </c>
      <c r="K33" s="20"/>
      <c r="L33" s="107" t="s">
        <v>226</v>
      </c>
      <c r="M33" s="85"/>
      <c r="N33" s="24">
        <f t="shared" si="4"/>
        <v>0</v>
      </c>
      <c r="O33" s="26"/>
      <c r="P33" s="24">
        <f t="shared" si="5"/>
        <v>0</v>
      </c>
      <c r="Q33" s="24">
        <f t="shared" si="6"/>
        <v>0</v>
      </c>
      <c r="R33" s="3"/>
      <c r="S33" s="26"/>
      <c r="T33" s="24">
        <f t="shared" si="7"/>
        <v>0</v>
      </c>
      <c r="U33" s="26"/>
      <c r="V33" s="24">
        <f t="shared" si="8"/>
        <v>0</v>
      </c>
      <c r="W33" s="24">
        <f t="shared" si="9"/>
        <v>0</v>
      </c>
      <c r="X33" s="3"/>
      <c r="Y33" s="26"/>
      <c r="Z33" s="24">
        <f>+_xlfn.XLOOKUP(Y33,'[1]DM table'!$O$4:$O$103,'[1]DM table'!$P$4:$P$103,0)</f>
        <v>0</v>
      </c>
      <c r="AA33" s="26"/>
      <c r="AB33" s="24">
        <f t="shared" si="10"/>
        <v>0</v>
      </c>
      <c r="AC33" s="24">
        <f t="shared" si="11"/>
        <v>0</v>
      </c>
      <c r="AD33" s="3"/>
      <c r="AE33" s="26"/>
      <c r="AF33" s="24">
        <f t="shared" si="12"/>
        <v>0</v>
      </c>
      <c r="AG33" s="26"/>
      <c r="AH33" s="24">
        <f t="shared" si="13"/>
        <v>0</v>
      </c>
      <c r="AI33" s="24">
        <f t="shared" si="14"/>
        <v>0</v>
      </c>
      <c r="AJ33" s="3"/>
      <c r="AK33" s="26"/>
      <c r="AL33" s="24">
        <f t="shared" si="15"/>
        <v>0</v>
      </c>
      <c r="AM33" s="26"/>
      <c r="AN33" s="24">
        <f t="shared" si="16"/>
        <v>0</v>
      </c>
      <c r="AO33" s="24">
        <f t="shared" si="17"/>
        <v>0</v>
      </c>
      <c r="AP33" s="3"/>
      <c r="AQ33" s="26"/>
      <c r="AR33" s="24">
        <f>_xlfn.XLOOKUP(AQ33,'[1]DM table'!$M$4:$M$103,'[1]DM table'!$N$4:$N$103,0)</f>
        <v>0</v>
      </c>
      <c r="AS33" s="26"/>
      <c r="AT33" s="24">
        <f t="shared" si="18"/>
        <v>0</v>
      </c>
      <c r="AU33" s="24">
        <f t="shared" si="19"/>
        <v>0</v>
      </c>
      <c r="AV33" s="3"/>
      <c r="AW33" s="26"/>
      <c r="AX33" s="24">
        <f>+_xlfn.XLOOKUP(AW33,'[1]DM table'!$C$4:$C$103,'[1]DM table'!$D$4:$D$103,0)</f>
        <v>0</v>
      </c>
      <c r="AY33" s="26"/>
      <c r="AZ33" s="24">
        <f t="shared" si="20"/>
        <v>0</v>
      </c>
      <c r="BA33" s="24">
        <f t="shared" si="21"/>
        <v>0</v>
      </c>
      <c r="BB33" s="3"/>
      <c r="BC33" s="26"/>
      <c r="BD33" s="24">
        <f t="shared" si="22"/>
        <v>0</v>
      </c>
      <c r="BE33" s="26"/>
      <c r="BF33" s="24">
        <f t="shared" si="23"/>
        <v>0</v>
      </c>
      <c r="BG33" s="24">
        <f t="shared" si="24"/>
        <v>0</v>
      </c>
      <c r="BH33" s="3"/>
      <c r="BI33" s="26">
        <v>18.61</v>
      </c>
      <c r="BJ33" s="24">
        <f t="shared" si="25"/>
        <v>241.25448743518149</v>
      </c>
      <c r="BK33" s="26"/>
      <c r="BL33" s="24">
        <f t="shared" si="26"/>
        <v>0</v>
      </c>
      <c r="BM33" s="24">
        <f t="shared" si="27"/>
        <v>241.25448743518149</v>
      </c>
      <c r="BN33" s="3"/>
      <c r="BO33" s="26"/>
      <c r="BP33" s="24">
        <f t="shared" si="28"/>
        <v>0</v>
      </c>
      <c r="BQ33" s="26"/>
      <c r="BR33" s="24">
        <f t="shared" si="29"/>
        <v>0</v>
      </c>
      <c r="BS33" s="24">
        <f t="shared" si="30"/>
        <v>0</v>
      </c>
      <c r="BT33" s="3"/>
      <c r="BU33" s="26"/>
      <c r="BV33" s="24">
        <f>_xlfn.XLOOKUP(BU33,'[1]DM table'!$AE$4:$AE$103,'[1]DM table'!$AF$4:$AF$103,0)</f>
        <v>0</v>
      </c>
      <c r="BW33" s="26"/>
      <c r="BX33" s="24">
        <f t="shared" si="31"/>
        <v>0</v>
      </c>
      <c r="BY33" s="24">
        <f t="shared" si="32"/>
        <v>0</v>
      </c>
      <c r="BZ33" s="3"/>
      <c r="CA33" s="71"/>
      <c r="CB33" s="69">
        <f t="shared" si="33"/>
        <v>0</v>
      </c>
      <c r="CC33" s="26"/>
      <c r="CD33" s="24">
        <f t="shared" si="34"/>
        <v>0</v>
      </c>
      <c r="CE33" s="24">
        <f t="shared" si="35"/>
        <v>0</v>
      </c>
      <c r="CF33" s="3"/>
      <c r="CG33" s="76"/>
      <c r="CH33" s="77">
        <f t="shared" si="36"/>
        <v>0</v>
      </c>
      <c r="CI33" s="76"/>
      <c r="CJ33" s="77">
        <f t="shared" si="37"/>
        <v>0</v>
      </c>
      <c r="CK33" s="77">
        <f t="shared" si="38"/>
        <v>0</v>
      </c>
      <c r="CL33" s="3"/>
      <c r="CM33" s="26"/>
      <c r="CN33" s="24">
        <f>+_xlfn.XLOOKUP(CM33,'[1]DM table'!$C$4:$C$103,'[1]DM table'!$D$4:$D$103,0)</f>
        <v>0</v>
      </c>
      <c r="CO33" s="26"/>
      <c r="CP33" s="24">
        <f t="shared" si="39"/>
        <v>0</v>
      </c>
      <c r="CQ33" s="24">
        <f t="shared" si="40"/>
        <v>0</v>
      </c>
      <c r="CR33" s="3"/>
      <c r="CS33" s="26"/>
      <c r="CT33" s="24">
        <f t="shared" si="41"/>
        <v>0</v>
      </c>
      <c r="CU33" s="26"/>
      <c r="CV33" s="24">
        <f t="shared" si="42"/>
        <v>0</v>
      </c>
      <c r="CW33" s="24">
        <f t="shared" si="43"/>
        <v>0</v>
      </c>
      <c r="CX33" s="3"/>
      <c r="CY33" s="26"/>
      <c r="CZ33" s="24">
        <f t="shared" si="44"/>
        <v>0</v>
      </c>
      <c r="DA33" s="26"/>
      <c r="DB33" s="24">
        <f t="shared" si="45"/>
        <v>0</v>
      </c>
      <c r="DC33" s="24">
        <f t="shared" si="46"/>
        <v>0</v>
      </c>
      <c r="DD33" s="3"/>
      <c r="DE33" s="26"/>
      <c r="DF33" s="24">
        <f t="shared" si="47"/>
        <v>0</v>
      </c>
      <c r="DG33" s="26"/>
      <c r="DH33" s="24">
        <f t="shared" si="48"/>
        <v>0</v>
      </c>
      <c r="DI33" s="24">
        <f t="shared" si="49"/>
        <v>0</v>
      </c>
      <c r="DJ33" s="3"/>
      <c r="DK33" s="26"/>
      <c r="DL33" s="24">
        <f>_xlfn.XLOOKUP(DK33,'[1]DM table'!$U$4:$U$103,'[1]DM table'!$V$4:$V$103,0)</f>
        <v>0</v>
      </c>
      <c r="DM33" s="26"/>
      <c r="DN33" s="24">
        <f t="shared" si="50"/>
        <v>0</v>
      </c>
      <c r="DO33" s="24">
        <f t="shared" si="51"/>
        <v>0</v>
      </c>
      <c r="DP33" s="3"/>
      <c r="DQ33" s="26">
        <v>32.44</v>
      </c>
      <c r="DR33" s="24">
        <f t="shared" si="52"/>
        <v>288.92847355439847</v>
      </c>
      <c r="DS33" s="26"/>
      <c r="DT33" s="24">
        <f t="shared" si="53"/>
        <v>0</v>
      </c>
      <c r="DU33" s="24">
        <f t="shared" si="54"/>
        <v>288.92847355439847</v>
      </c>
      <c r="DV33" s="3"/>
      <c r="DW33" s="26">
        <v>29.57</v>
      </c>
      <c r="DX33" s="24">
        <f t="shared" si="55"/>
        <v>279.32713268420287</v>
      </c>
      <c r="DY33" s="26"/>
      <c r="DZ33" s="24">
        <f t="shared" si="56"/>
        <v>0</v>
      </c>
      <c r="EA33" s="24">
        <f t="shared" si="57"/>
        <v>279.32713268420287</v>
      </c>
      <c r="EB33" s="3"/>
      <c r="EC33" s="26"/>
      <c r="ED33" s="24">
        <f>+_xlfn.XLOOKUP(EC33,'[1]DM table'!$C$4:$C$103,'[1]DM table'!$D$4:$D$103,0)</f>
        <v>0</v>
      </c>
      <c r="EE33" s="26"/>
      <c r="EF33" s="24">
        <f t="shared" si="58"/>
        <v>0</v>
      </c>
      <c r="EG33" s="24">
        <f t="shared" si="59"/>
        <v>0</v>
      </c>
      <c r="EH33" s="3"/>
      <c r="EI33" s="26"/>
      <c r="EJ33" s="24">
        <f t="shared" si="60"/>
        <v>0</v>
      </c>
      <c r="EK33" s="26"/>
      <c r="EL33" s="24">
        <f t="shared" si="61"/>
        <v>0</v>
      </c>
      <c r="EM33" s="24">
        <f t="shared" si="62"/>
        <v>0</v>
      </c>
      <c r="EN33" s="3"/>
      <c r="EO33" s="26"/>
      <c r="EP33" s="24">
        <f>+_xlfn.XLOOKUP(EO33,'[1]DM table'!$G$4:$G$103,'[1]DM table'!$H$4:$H$103,0)</f>
        <v>0</v>
      </c>
      <c r="EQ33" s="26"/>
      <c r="ER33" s="24">
        <f t="shared" si="63"/>
        <v>0</v>
      </c>
      <c r="ES33" s="24">
        <f t="shared" si="64"/>
        <v>0</v>
      </c>
      <c r="ET33" s="3"/>
      <c r="EU33" s="26"/>
      <c r="EV33" s="24">
        <f t="shared" si="65"/>
        <v>0</v>
      </c>
      <c r="EW33" s="26"/>
      <c r="EX33" s="24">
        <f t="shared" si="66"/>
        <v>0</v>
      </c>
      <c r="EY33" s="24">
        <f t="shared" si="67"/>
        <v>0</v>
      </c>
      <c r="EZ33" s="3"/>
      <c r="FA33" s="26"/>
      <c r="FB33" s="24">
        <f t="shared" si="68"/>
        <v>0</v>
      </c>
      <c r="FC33" s="26"/>
      <c r="FD33" s="24">
        <f t="shared" si="69"/>
        <v>0</v>
      </c>
      <c r="FE33" s="24">
        <f t="shared" si="70"/>
        <v>0</v>
      </c>
      <c r="FF33" s="3"/>
      <c r="FG33" s="26"/>
      <c r="FH33" s="24">
        <f t="shared" si="71"/>
        <v>0</v>
      </c>
      <c r="FI33" s="26"/>
      <c r="FJ33" s="24">
        <f t="shared" si="72"/>
        <v>0</v>
      </c>
      <c r="FK33" s="24">
        <f t="shared" si="73"/>
        <v>0</v>
      </c>
    </row>
    <row r="34" spans="1:167" ht="12.75" customHeight="1" x14ac:dyDescent="0.15">
      <c r="A34" s="22" t="s">
        <v>219</v>
      </c>
      <c r="B34" s="22" t="s">
        <v>220</v>
      </c>
      <c r="C34" s="23" t="str">
        <f t="shared" si="76"/>
        <v>Reagan Howe</v>
      </c>
      <c r="D34" s="29" t="s">
        <v>81</v>
      </c>
      <c r="E34" s="20"/>
      <c r="F34" s="24">
        <f t="shared" si="1"/>
        <v>0</v>
      </c>
      <c r="G34" s="24">
        <f>LARGE((Q34,W34,AC34,AI34,AO34,AU34,BA34,BG34,BM34,BS34,BY34,CE34,CK34,CQ34,CW34,DC34,DI34,DO34,DU34,EA34,EG34,EM34,ES34,EY34,FE34,FK34),2)</f>
        <v>0</v>
      </c>
      <c r="H34" s="24">
        <f>LARGE((Q34,W34,AC34,AI34,AO34,AU34,BA34,BG34,BM34,BS34,BY34,CE34,CK34,CQ34,CW34,DC34,DI34,DO34,DU34,EA34,EG34,EM34,ES34,EY34,FE34,FK34),3)</f>
        <v>0</v>
      </c>
      <c r="I34" s="24">
        <f t="shared" si="2"/>
        <v>0</v>
      </c>
      <c r="J34" s="61">
        <f t="shared" si="131"/>
        <v>19</v>
      </c>
      <c r="K34" s="20"/>
      <c r="L34" s="107" t="s">
        <v>227</v>
      </c>
      <c r="M34" s="85"/>
      <c r="N34" s="24">
        <f t="shared" si="4"/>
        <v>0</v>
      </c>
      <c r="O34" s="26"/>
      <c r="P34" s="24">
        <f t="shared" si="5"/>
        <v>0</v>
      </c>
      <c r="Q34" s="24">
        <f t="shared" si="6"/>
        <v>0</v>
      </c>
      <c r="R34" s="3"/>
      <c r="S34" s="26"/>
      <c r="T34" s="24">
        <f t="shared" si="7"/>
        <v>0</v>
      </c>
      <c r="U34" s="26"/>
      <c r="V34" s="24">
        <f t="shared" si="8"/>
        <v>0</v>
      </c>
      <c r="W34" s="24">
        <f t="shared" si="9"/>
        <v>0</v>
      </c>
      <c r="X34" s="3"/>
      <c r="Y34" s="26"/>
      <c r="Z34" s="24">
        <f>+_xlfn.XLOOKUP(Y34,'[1]DM table'!$O$4:$O$103,'[1]DM table'!$P$4:$P$103,0)</f>
        <v>0</v>
      </c>
      <c r="AA34" s="26"/>
      <c r="AB34" s="24">
        <f t="shared" si="10"/>
        <v>0</v>
      </c>
      <c r="AC34" s="24">
        <f t="shared" si="11"/>
        <v>0</v>
      </c>
      <c r="AD34" s="3"/>
      <c r="AE34" s="26"/>
      <c r="AF34" s="24">
        <f t="shared" si="12"/>
        <v>0</v>
      </c>
      <c r="AG34" s="26"/>
      <c r="AH34" s="24">
        <f t="shared" si="13"/>
        <v>0</v>
      </c>
      <c r="AI34" s="24">
        <f t="shared" si="14"/>
        <v>0</v>
      </c>
      <c r="AJ34" s="3"/>
      <c r="AK34" s="26"/>
      <c r="AL34" s="24">
        <f t="shared" si="15"/>
        <v>0</v>
      </c>
      <c r="AM34" s="26"/>
      <c r="AN34" s="24">
        <f t="shared" si="16"/>
        <v>0</v>
      </c>
      <c r="AO34" s="24">
        <f t="shared" si="17"/>
        <v>0</v>
      </c>
      <c r="AP34" s="3"/>
      <c r="AQ34" s="26"/>
      <c r="AR34" s="24">
        <f>_xlfn.XLOOKUP(AQ34,'[1]DM table'!$M$4:$M$103,'[1]DM table'!$N$4:$N$103,0)</f>
        <v>0</v>
      </c>
      <c r="AS34" s="26"/>
      <c r="AT34" s="24">
        <f t="shared" si="18"/>
        <v>0</v>
      </c>
      <c r="AU34" s="24">
        <f t="shared" si="19"/>
        <v>0</v>
      </c>
      <c r="AV34" s="3"/>
      <c r="AW34" s="26"/>
      <c r="AX34" s="24">
        <f>+_xlfn.XLOOKUP(AW34,'[1]DM table'!$C$4:$C$103,'[1]DM table'!$D$4:$D$103,0)</f>
        <v>0</v>
      </c>
      <c r="AY34" s="26"/>
      <c r="AZ34" s="24">
        <f t="shared" si="20"/>
        <v>0</v>
      </c>
      <c r="BA34" s="24">
        <f t="shared" si="21"/>
        <v>0</v>
      </c>
      <c r="BB34" s="3"/>
      <c r="BC34" s="26"/>
      <c r="BD34" s="24">
        <f t="shared" si="22"/>
        <v>0</v>
      </c>
      <c r="BE34" s="26"/>
      <c r="BF34" s="24">
        <f t="shared" si="23"/>
        <v>0</v>
      </c>
      <c r="BG34" s="24">
        <f t="shared" si="24"/>
        <v>0</v>
      </c>
      <c r="BH34" s="3"/>
      <c r="BI34" s="26"/>
      <c r="BJ34" s="24">
        <f t="shared" si="25"/>
        <v>0</v>
      </c>
      <c r="BK34" s="26"/>
      <c r="BL34" s="24">
        <f t="shared" si="26"/>
        <v>0</v>
      </c>
      <c r="BM34" s="24">
        <f t="shared" si="27"/>
        <v>0</v>
      </c>
      <c r="BN34" s="3"/>
      <c r="BO34" s="26"/>
      <c r="BP34" s="24">
        <f t="shared" si="28"/>
        <v>0</v>
      </c>
      <c r="BQ34" s="26"/>
      <c r="BR34" s="24">
        <f t="shared" si="29"/>
        <v>0</v>
      </c>
      <c r="BS34" s="24">
        <f t="shared" si="30"/>
        <v>0</v>
      </c>
      <c r="BT34" s="3"/>
      <c r="BU34" s="26"/>
      <c r="BV34" s="24">
        <f>_xlfn.XLOOKUP(BU34,'[1]DM table'!$AE$4:$AE$103,'[1]DM table'!$AF$4:$AF$103,0)</f>
        <v>0</v>
      </c>
      <c r="BW34" s="26"/>
      <c r="BX34" s="24">
        <f t="shared" si="31"/>
        <v>0</v>
      </c>
      <c r="BY34" s="24">
        <f t="shared" si="32"/>
        <v>0</v>
      </c>
      <c r="BZ34" s="3"/>
      <c r="CA34" s="71"/>
      <c r="CB34" s="69">
        <f t="shared" si="33"/>
        <v>0</v>
      </c>
      <c r="CC34" s="26"/>
      <c r="CD34" s="24">
        <f t="shared" si="34"/>
        <v>0</v>
      </c>
      <c r="CE34" s="24">
        <f t="shared" si="35"/>
        <v>0</v>
      </c>
      <c r="CF34" s="3"/>
      <c r="CG34" s="76"/>
      <c r="CH34" s="77">
        <f t="shared" si="36"/>
        <v>0</v>
      </c>
      <c r="CI34" s="76"/>
      <c r="CJ34" s="77">
        <f t="shared" si="37"/>
        <v>0</v>
      </c>
      <c r="CK34" s="77">
        <f t="shared" si="38"/>
        <v>0</v>
      </c>
      <c r="CL34" s="3"/>
      <c r="CM34" s="26"/>
      <c r="CN34" s="24">
        <f>+_xlfn.XLOOKUP(CM34,'[1]DM table'!$C$4:$C$103,'[1]DM table'!$D$4:$D$103,0)</f>
        <v>0</v>
      </c>
      <c r="CO34" s="26"/>
      <c r="CP34" s="24">
        <f t="shared" si="39"/>
        <v>0</v>
      </c>
      <c r="CQ34" s="24">
        <f t="shared" si="40"/>
        <v>0</v>
      </c>
      <c r="CR34" s="3"/>
      <c r="CS34" s="26"/>
      <c r="CT34" s="24">
        <f t="shared" si="41"/>
        <v>0</v>
      </c>
      <c r="CU34" s="26"/>
      <c r="CV34" s="24">
        <f t="shared" si="42"/>
        <v>0</v>
      </c>
      <c r="CW34" s="24">
        <f t="shared" si="43"/>
        <v>0</v>
      </c>
      <c r="CX34" s="3"/>
      <c r="CY34" s="26"/>
      <c r="CZ34" s="24">
        <f t="shared" si="44"/>
        <v>0</v>
      </c>
      <c r="DA34" s="26"/>
      <c r="DB34" s="24">
        <f t="shared" si="45"/>
        <v>0</v>
      </c>
      <c r="DC34" s="24">
        <f t="shared" si="46"/>
        <v>0</v>
      </c>
      <c r="DD34" s="3"/>
      <c r="DE34" s="26"/>
      <c r="DF34" s="24">
        <f t="shared" si="47"/>
        <v>0</v>
      </c>
      <c r="DG34" s="26"/>
      <c r="DH34" s="24">
        <f t="shared" si="48"/>
        <v>0</v>
      </c>
      <c r="DI34" s="24">
        <f t="shared" si="49"/>
        <v>0</v>
      </c>
      <c r="DJ34" s="3"/>
      <c r="DK34" s="26"/>
      <c r="DL34" s="24">
        <f>_xlfn.XLOOKUP(DK34,'[1]DM table'!$U$4:$U$103,'[1]DM table'!$V$4:$V$103,0)</f>
        <v>0</v>
      </c>
      <c r="DM34" s="26"/>
      <c r="DN34" s="24">
        <f t="shared" si="50"/>
        <v>0</v>
      </c>
      <c r="DO34" s="24">
        <f t="shared" si="51"/>
        <v>0</v>
      </c>
      <c r="DP34" s="3"/>
      <c r="DQ34" s="26"/>
      <c r="DR34" s="24">
        <f t="shared" si="52"/>
        <v>0</v>
      </c>
      <c r="DS34" s="26"/>
      <c r="DT34" s="24">
        <f t="shared" si="53"/>
        <v>0</v>
      </c>
      <c r="DU34" s="24">
        <f t="shared" si="54"/>
        <v>0</v>
      </c>
      <c r="DV34" s="3"/>
      <c r="DW34" s="26"/>
      <c r="DX34" s="24">
        <f t="shared" si="55"/>
        <v>0</v>
      </c>
      <c r="DY34" s="26"/>
      <c r="DZ34" s="24">
        <f t="shared" si="56"/>
        <v>0</v>
      </c>
      <c r="EA34" s="24">
        <f t="shared" si="57"/>
        <v>0</v>
      </c>
      <c r="EB34" s="3"/>
      <c r="EC34" s="26"/>
      <c r="ED34" s="24">
        <f>+_xlfn.XLOOKUP(EC34,'[1]DM table'!$C$4:$C$103,'[1]DM table'!$D$4:$D$103,0)</f>
        <v>0</v>
      </c>
      <c r="EE34" s="26"/>
      <c r="EF34" s="24">
        <f t="shared" si="58"/>
        <v>0</v>
      </c>
      <c r="EG34" s="24">
        <f t="shared" si="59"/>
        <v>0</v>
      </c>
      <c r="EH34" s="3"/>
      <c r="EI34" s="26"/>
      <c r="EJ34" s="24">
        <f t="shared" si="60"/>
        <v>0</v>
      </c>
      <c r="EK34" s="26"/>
      <c r="EL34" s="24">
        <f t="shared" si="61"/>
        <v>0</v>
      </c>
      <c r="EM34" s="24">
        <f t="shared" si="62"/>
        <v>0</v>
      </c>
      <c r="EN34" s="3"/>
      <c r="EO34" s="26"/>
      <c r="EP34" s="24">
        <f>+_xlfn.XLOOKUP(EO34,'[1]DM table'!$G$4:$G$103,'[1]DM table'!$H$4:$H$103,0)</f>
        <v>0</v>
      </c>
      <c r="EQ34" s="26"/>
      <c r="ER34" s="24">
        <f t="shared" si="63"/>
        <v>0</v>
      </c>
      <c r="ES34" s="24">
        <f t="shared" si="64"/>
        <v>0</v>
      </c>
      <c r="ET34" s="3"/>
      <c r="EU34" s="26"/>
      <c r="EV34" s="24">
        <f t="shared" si="65"/>
        <v>0</v>
      </c>
      <c r="EW34" s="26"/>
      <c r="EX34" s="24">
        <f t="shared" si="66"/>
        <v>0</v>
      </c>
      <c r="EY34" s="24">
        <f t="shared" si="67"/>
        <v>0</v>
      </c>
      <c r="EZ34" s="3"/>
      <c r="FA34" s="26"/>
      <c r="FB34" s="24">
        <f t="shared" si="68"/>
        <v>0</v>
      </c>
      <c r="FC34" s="26"/>
      <c r="FD34" s="24">
        <f t="shared" si="69"/>
        <v>0</v>
      </c>
      <c r="FE34" s="24">
        <f t="shared" si="70"/>
        <v>0</v>
      </c>
      <c r="FF34" s="3"/>
      <c r="FG34" s="26"/>
      <c r="FH34" s="24">
        <f t="shared" si="71"/>
        <v>0</v>
      </c>
      <c r="FI34" s="26"/>
      <c r="FJ34" s="24">
        <f t="shared" si="72"/>
        <v>0</v>
      </c>
      <c r="FK34" s="24">
        <f t="shared" si="73"/>
        <v>0</v>
      </c>
    </row>
    <row r="35" spans="1:167" ht="12.75" customHeight="1" x14ac:dyDescent="0.15">
      <c r="A35" s="22" t="s">
        <v>305</v>
      </c>
      <c r="B35" s="22" t="s">
        <v>304</v>
      </c>
      <c r="C35" s="23" t="str">
        <f t="shared" si="76"/>
        <v>Julia Enskat</v>
      </c>
      <c r="D35" s="29" t="s">
        <v>306</v>
      </c>
      <c r="E35" s="20"/>
      <c r="F35" s="24">
        <f t="shared" si="1"/>
        <v>449.36055805842176</v>
      </c>
      <c r="G35" s="24">
        <f>LARGE((Q35,W35,AC35,AI35,AO35,AU35,BA35,BG35,BM35,BS35,BY35,CE35,CK35,CQ35,CW35,DC35,DI35,DO35,DU35,EA35,EG35,EM35,ES35,EY35,FE35,FK35),2)</f>
        <v>354.30254864346398</v>
      </c>
      <c r="H35" s="24">
        <f>LARGE((Q35,W35,AC35,AI35,AO35,AU35,BA35,BG35,BM35,BS35,BY35,CE35,CK35,CQ35,CW35,DC35,DI35,DO35,DU35,EA35,EG35,EM35,ES35,EY35,FE35,FK35),3)</f>
        <v>266.55270180120078</v>
      </c>
      <c r="I35" s="24">
        <f t="shared" si="2"/>
        <v>1070.2158085030865</v>
      </c>
      <c r="J35" s="61">
        <f t="shared" si="131"/>
        <v>8</v>
      </c>
      <c r="K35" s="20"/>
      <c r="L35" s="107" t="s">
        <v>343</v>
      </c>
      <c r="M35" s="85"/>
      <c r="N35" s="24">
        <f t="shared" si="4"/>
        <v>0</v>
      </c>
      <c r="O35" s="26"/>
      <c r="P35" s="24">
        <f t="shared" si="5"/>
        <v>0</v>
      </c>
      <c r="Q35" s="24">
        <f t="shared" si="6"/>
        <v>0</v>
      </c>
      <c r="R35" s="3"/>
      <c r="S35" s="26">
        <v>21.31</v>
      </c>
      <c r="T35" s="24">
        <f t="shared" si="7"/>
        <v>266.55270180120078</v>
      </c>
      <c r="U35" s="26"/>
      <c r="V35" s="24">
        <f t="shared" si="8"/>
        <v>0</v>
      </c>
      <c r="W35" s="24">
        <f t="shared" si="9"/>
        <v>266.55270180120078</v>
      </c>
      <c r="X35" s="3"/>
      <c r="Y35" s="26"/>
      <c r="Z35" s="24">
        <f>+_xlfn.XLOOKUP(Y35,'[1]DM table'!$O$4:$O$103,'[1]DM table'!$P$4:$P$103,0)</f>
        <v>0</v>
      </c>
      <c r="AA35" s="26"/>
      <c r="AB35" s="24">
        <f t="shared" si="10"/>
        <v>0</v>
      </c>
      <c r="AC35" s="24">
        <f t="shared" si="11"/>
        <v>0</v>
      </c>
      <c r="AD35" s="3"/>
      <c r="AE35" s="26"/>
      <c r="AF35" s="24">
        <f t="shared" si="12"/>
        <v>0</v>
      </c>
      <c r="AG35" s="26"/>
      <c r="AH35" s="24">
        <f t="shared" si="13"/>
        <v>0</v>
      </c>
      <c r="AI35" s="24">
        <f t="shared" si="14"/>
        <v>0</v>
      </c>
      <c r="AJ35" s="3"/>
      <c r="AK35" s="26"/>
      <c r="AL35" s="24">
        <f t="shared" si="15"/>
        <v>0</v>
      </c>
      <c r="AM35" s="26"/>
      <c r="AN35" s="24">
        <f t="shared" si="16"/>
        <v>0</v>
      </c>
      <c r="AO35" s="24">
        <f t="shared" si="17"/>
        <v>0</v>
      </c>
      <c r="AP35" s="3"/>
      <c r="AQ35" s="26"/>
      <c r="AR35" s="24">
        <f>_xlfn.XLOOKUP(AQ35,'[1]DM table'!$M$4:$M$103,'[1]DM table'!$N$4:$N$103,0)</f>
        <v>0</v>
      </c>
      <c r="AS35" s="26"/>
      <c r="AT35" s="24">
        <f t="shared" si="18"/>
        <v>0</v>
      </c>
      <c r="AU35" s="24">
        <f t="shared" si="19"/>
        <v>0</v>
      </c>
      <c r="AV35" s="3"/>
      <c r="AW35" s="26"/>
      <c r="AX35" s="24">
        <f>+_xlfn.XLOOKUP(AW35,'[1]DM table'!$C$4:$C$103,'[1]DM table'!$D$4:$D$103,0)</f>
        <v>0</v>
      </c>
      <c r="AY35" s="26"/>
      <c r="AZ35" s="24">
        <f t="shared" si="20"/>
        <v>0</v>
      </c>
      <c r="BA35" s="24">
        <f t="shared" si="21"/>
        <v>0</v>
      </c>
      <c r="BB35" s="3"/>
      <c r="BC35" s="26"/>
      <c r="BD35" s="24">
        <f t="shared" si="22"/>
        <v>0</v>
      </c>
      <c r="BE35" s="26"/>
      <c r="BF35" s="24">
        <f t="shared" si="23"/>
        <v>0</v>
      </c>
      <c r="BG35" s="24">
        <f t="shared" si="24"/>
        <v>0</v>
      </c>
      <c r="BH35" s="3"/>
      <c r="BI35" s="26">
        <v>16.329999999999998</v>
      </c>
      <c r="BJ35" s="24">
        <f t="shared" si="25"/>
        <v>211.69724770642199</v>
      </c>
      <c r="BK35" s="26"/>
      <c r="BL35" s="24">
        <f t="shared" si="26"/>
        <v>0</v>
      </c>
      <c r="BM35" s="24">
        <f t="shared" si="27"/>
        <v>211.69724770642199</v>
      </c>
      <c r="BN35" s="3"/>
      <c r="BO35" s="26"/>
      <c r="BP35" s="24">
        <f t="shared" si="28"/>
        <v>0</v>
      </c>
      <c r="BQ35" s="26"/>
      <c r="BR35" s="24">
        <f t="shared" si="29"/>
        <v>0</v>
      </c>
      <c r="BS35" s="24">
        <f t="shared" si="30"/>
        <v>0</v>
      </c>
      <c r="BT35" s="3"/>
      <c r="BU35" s="26"/>
      <c r="BV35" s="24">
        <f>_xlfn.XLOOKUP(BU35,'[1]DM table'!$AE$4:$AE$103,'[1]DM table'!$AF$4:$AF$103,0)</f>
        <v>0</v>
      </c>
      <c r="BW35" s="26"/>
      <c r="BX35" s="24">
        <f t="shared" si="31"/>
        <v>0</v>
      </c>
      <c r="BY35" s="24">
        <f t="shared" si="32"/>
        <v>0</v>
      </c>
      <c r="BZ35" s="3"/>
      <c r="CA35" s="71"/>
      <c r="CB35" s="69">
        <f t="shared" si="33"/>
        <v>0</v>
      </c>
      <c r="CC35" s="26"/>
      <c r="CD35" s="24">
        <f t="shared" si="34"/>
        <v>0</v>
      </c>
      <c r="CE35" s="24">
        <f t="shared" si="35"/>
        <v>0</v>
      </c>
      <c r="CF35" s="3"/>
      <c r="CG35" s="76"/>
      <c r="CH35" s="77">
        <f t="shared" si="36"/>
        <v>0</v>
      </c>
      <c r="CI35" s="76"/>
      <c r="CJ35" s="77">
        <f t="shared" si="37"/>
        <v>0</v>
      </c>
      <c r="CK35" s="77">
        <f t="shared" si="38"/>
        <v>0</v>
      </c>
      <c r="CL35" s="3"/>
      <c r="CM35" s="26"/>
      <c r="CN35" s="24">
        <f>+_xlfn.XLOOKUP(CM35,'[1]DM table'!$C$4:$C$103,'[1]DM table'!$D$4:$D$103,0)</f>
        <v>0</v>
      </c>
      <c r="CO35" s="26"/>
      <c r="CP35" s="24">
        <f t="shared" si="39"/>
        <v>0</v>
      </c>
      <c r="CQ35" s="24">
        <f t="shared" si="40"/>
        <v>0</v>
      </c>
      <c r="CR35" s="3"/>
      <c r="CS35" s="26"/>
      <c r="CT35" s="24">
        <f t="shared" si="41"/>
        <v>0</v>
      </c>
      <c r="CU35" s="26"/>
      <c r="CV35" s="24">
        <f t="shared" si="42"/>
        <v>0</v>
      </c>
      <c r="CW35" s="24">
        <f t="shared" si="43"/>
        <v>0</v>
      </c>
      <c r="CX35" s="3"/>
      <c r="CY35" s="26"/>
      <c r="CZ35" s="24">
        <f t="shared" si="44"/>
        <v>0</v>
      </c>
      <c r="DA35" s="83"/>
      <c r="DB35" s="24">
        <f t="shared" si="45"/>
        <v>0</v>
      </c>
      <c r="DC35" s="24">
        <f t="shared" si="46"/>
        <v>0</v>
      </c>
      <c r="DD35" s="3"/>
      <c r="DE35" s="26"/>
      <c r="DF35" s="24">
        <f t="shared" si="47"/>
        <v>0</v>
      </c>
      <c r="DG35" s="26"/>
      <c r="DH35" s="24">
        <f t="shared" si="48"/>
        <v>0</v>
      </c>
      <c r="DI35" s="24">
        <f t="shared" si="49"/>
        <v>0</v>
      </c>
      <c r="DJ35" s="3"/>
      <c r="DK35" s="26"/>
      <c r="DL35" s="24">
        <f>_xlfn.XLOOKUP(DK35,'[1]DM table'!$U$4:$U$103,'[1]DM table'!$V$4:$V$103,0)</f>
        <v>0</v>
      </c>
      <c r="DM35" s="26"/>
      <c r="DN35" s="24">
        <f t="shared" si="50"/>
        <v>0</v>
      </c>
      <c r="DO35" s="24">
        <f t="shared" si="51"/>
        <v>0</v>
      </c>
      <c r="DP35" s="3"/>
      <c r="DQ35" s="26">
        <v>39.78</v>
      </c>
      <c r="DR35" s="24">
        <f t="shared" si="52"/>
        <v>354.30254864346398</v>
      </c>
      <c r="DS35" s="26"/>
      <c r="DT35" s="24">
        <f t="shared" si="53"/>
        <v>0</v>
      </c>
      <c r="DU35" s="24">
        <f t="shared" si="54"/>
        <v>354.30254864346398</v>
      </c>
      <c r="DV35" s="3"/>
      <c r="DW35" s="26">
        <v>47.57</v>
      </c>
      <c r="DX35" s="24">
        <f t="shared" si="55"/>
        <v>449.36055805842176</v>
      </c>
      <c r="DY35" s="26"/>
      <c r="DZ35" s="24">
        <f t="shared" si="56"/>
        <v>0</v>
      </c>
      <c r="EA35" s="24">
        <f t="shared" si="57"/>
        <v>449.36055805842176</v>
      </c>
      <c r="EB35" s="3"/>
      <c r="EC35" s="26"/>
      <c r="ED35" s="24">
        <f>+_xlfn.XLOOKUP(EC35,'[1]DM table'!$C$4:$C$103,'[1]DM table'!$D$4:$D$103,0)</f>
        <v>0</v>
      </c>
      <c r="EE35" s="26"/>
      <c r="EF35" s="24">
        <f t="shared" si="58"/>
        <v>0</v>
      </c>
      <c r="EG35" s="24">
        <f t="shared" si="59"/>
        <v>0</v>
      </c>
      <c r="EH35" s="3"/>
      <c r="EI35" s="26"/>
      <c r="EJ35" s="24">
        <f t="shared" si="60"/>
        <v>0</v>
      </c>
      <c r="EK35" s="26"/>
      <c r="EL35" s="24">
        <f t="shared" si="61"/>
        <v>0</v>
      </c>
      <c r="EM35" s="24">
        <f t="shared" si="62"/>
        <v>0</v>
      </c>
      <c r="EN35" s="3"/>
      <c r="EO35" s="26"/>
      <c r="EP35" s="24">
        <f>+_xlfn.XLOOKUP(EO35,'[1]DM table'!$G$4:$G$103,'[1]DM table'!$H$4:$H$103,0)</f>
        <v>0</v>
      </c>
      <c r="EQ35" s="26"/>
      <c r="ER35" s="24">
        <f t="shared" si="63"/>
        <v>0</v>
      </c>
      <c r="ES35" s="24">
        <f t="shared" si="64"/>
        <v>0</v>
      </c>
      <c r="ET35" s="3"/>
      <c r="EU35" s="26"/>
      <c r="EV35" s="24">
        <f t="shared" si="65"/>
        <v>0</v>
      </c>
      <c r="EW35" s="26"/>
      <c r="EX35" s="24">
        <f t="shared" si="66"/>
        <v>0</v>
      </c>
      <c r="EY35" s="24">
        <f t="shared" si="67"/>
        <v>0</v>
      </c>
      <c r="EZ35" s="3"/>
      <c r="FA35" s="26"/>
      <c r="FB35" s="24">
        <f t="shared" si="68"/>
        <v>0</v>
      </c>
      <c r="FC35" s="26"/>
      <c r="FD35" s="24">
        <f t="shared" si="69"/>
        <v>0</v>
      </c>
      <c r="FE35" s="24">
        <f t="shared" si="70"/>
        <v>0</v>
      </c>
      <c r="FF35" s="3"/>
      <c r="FG35" s="26"/>
      <c r="FH35" s="24">
        <f t="shared" si="71"/>
        <v>0</v>
      </c>
      <c r="FI35" s="26"/>
      <c r="FJ35" s="24">
        <f t="shared" si="72"/>
        <v>0</v>
      </c>
      <c r="FK35" s="24">
        <f t="shared" si="73"/>
        <v>0</v>
      </c>
    </row>
    <row r="36" spans="1:167" ht="12.75" customHeight="1" x14ac:dyDescent="0.15">
      <c r="A36" s="22" t="s">
        <v>307</v>
      </c>
      <c r="B36" s="22" t="s">
        <v>308</v>
      </c>
      <c r="C36" s="23" t="str">
        <f t="shared" si="76"/>
        <v>Charlotte Martel</v>
      </c>
      <c r="D36" s="29" t="s">
        <v>87</v>
      </c>
      <c r="E36" s="20"/>
      <c r="F36" s="24">
        <f t="shared" si="1"/>
        <v>295.19691905246327</v>
      </c>
      <c r="G36" s="24">
        <f>LARGE((Q36,W36,AC36,AI36,AO36,AU36,BA36,BG36,BM36,BS36,BY36,CE36,CK36,CQ36,CW36,DC36,DI36,DO36,DU36,EA36,EG36,EM36,ES36,EY36,FE36,FK36),2)</f>
        <v>256.68676349684841</v>
      </c>
      <c r="H36" s="24">
        <f>LARGE((Q36,W36,AC36,AI36,AO36,AU36,BA36,BG36,BM36,BS36,BY36,CE36,CK36,CQ36,CW36,DC36,DI36,DO36,DU36,EA36,EG36,EM36,ES36,EY36,FE36,FK36),3)</f>
        <v>191.21459912245714</v>
      </c>
      <c r="I36" s="24">
        <f t="shared" ref="I36:I111" si="132">SUM(F36:H36)</f>
        <v>743.09828167176886</v>
      </c>
      <c r="J36" s="61">
        <f t="shared" si="131"/>
        <v>12</v>
      </c>
      <c r="K36" s="20"/>
      <c r="L36" s="107" t="s">
        <v>344</v>
      </c>
      <c r="M36" s="85"/>
      <c r="N36" s="24">
        <f t="shared" si="4"/>
        <v>0</v>
      </c>
      <c r="O36" s="26"/>
      <c r="P36" s="24">
        <f t="shared" si="5"/>
        <v>0</v>
      </c>
      <c r="Q36" s="24">
        <f t="shared" si="6"/>
        <v>0</v>
      </c>
      <c r="R36" s="3"/>
      <c r="S36" s="26"/>
      <c r="T36" s="24">
        <f t="shared" si="7"/>
        <v>0</v>
      </c>
      <c r="U36" s="26"/>
      <c r="V36" s="24">
        <f t="shared" si="8"/>
        <v>0</v>
      </c>
      <c r="W36" s="24">
        <f t="shared" si="9"/>
        <v>0</v>
      </c>
      <c r="X36" s="3"/>
      <c r="Y36" s="26"/>
      <c r="Z36" s="24">
        <f>+_xlfn.XLOOKUP(Y36,'[1]DM table'!$O$4:$O$103,'[1]DM table'!$P$4:$P$103,0)</f>
        <v>0</v>
      </c>
      <c r="AA36" s="26"/>
      <c r="AB36" s="24">
        <f t="shared" ref="AB36:AB111" si="133">IF(AA36&gt;0,AA36/AA$10*1000*AA$9,0)</f>
        <v>0</v>
      </c>
      <c r="AC36" s="24">
        <f t="shared" ref="AC36:AC111" si="134">MAX(Z36,AB36)</f>
        <v>0</v>
      </c>
      <c r="AD36" s="3"/>
      <c r="AE36" s="26"/>
      <c r="AF36" s="24">
        <f t="shared" ref="AF36:AF111" si="135">IF(AE36&gt;0,AE36/AE$10*1000*AE$9,0)</f>
        <v>0</v>
      </c>
      <c r="AG36" s="26"/>
      <c r="AH36" s="24">
        <f t="shared" ref="AH36:AH111" si="136">IF(AG36&gt;0,AG36/AG$10*1000*AG$9,0)</f>
        <v>0</v>
      </c>
      <c r="AI36" s="24">
        <f t="shared" ref="AI36:AI111" si="137">MAX(AF36,AH36)</f>
        <v>0</v>
      </c>
      <c r="AJ36" s="3"/>
      <c r="AK36" s="26"/>
      <c r="AL36" s="24">
        <f t="shared" ref="AL36:AL111" si="138">IF(AK36&gt;0,AK36/AK$10*1000*AK$9,0)</f>
        <v>0</v>
      </c>
      <c r="AM36" s="26"/>
      <c r="AN36" s="24">
        <f t="shared" ref="AN36:AN111" si="139">IF(AM36&gt;0,AM36/AM$10*1000*AM$9,0)</f>
        <v>0</v>
      </c>
      <c r="AO36" s="24">
        <f t="shared" ref="AO36:AO111" si="140">MAX(AL36,AN36)</f>
        <v>0</v>
      </c>
      <c r="AP36" s="3"/>
      <c r="AQ36" s="26"/>
      <c r="AR36" s="24">
        <f>_xlfn.XLOOKUP(AQ36,'[1]DM table'!$M$4:$M$103,'[1]DM table'!$N$4:$N$103,0)</f>
        <v>0</v>
      </c>
      <c r="AS36" s="26"/>
      <c r="AT36" s="24">
        <f t="shared" ref="AT36:AT111" si="141">IF(AS36&gt;0,AS36/AS$10*1000*AS$9,0)</f>
        <v>0</v>
      </c>
      <c r="AU36" s="24">
        <f t="shared" ref="AU36:AU111" si="142">MAX(AR36,AT36)</f>
        <v>0</v>
      </c>
      <c r="AV36" s="3"/>
      <c r="AW36" s="26"/>
      <c r="AX36" s="24">
        <f>+_xlfn.XLOOKUP(AW36,'[1]DM table'!$C$4:$C$103,'[1]DM table'!$D$4:$D$103,0)</f>
        <v>0</v>
      </c>
      <c r="AY36" s="26"/>
      <c r="AZ36" s="24">
        <f t="shared" ref="AZ36:AZ111" si="143">IF(AY36&gt;0,AY36/AY$10*1000*AY$9,0)</f>
        <v>0</v>
      </c>
      <c r="BA36" s="24">
        <f t="shared" ref="BA36:BA111" si="144">MAX(AX36,AZ36)</f>
        <v>0</v>
      </c>
      <c r="BB36" s="3"/>
      <c r="BC36" s="26"/>
      <c r="BD36" s="24">
        <f t="shared" ref="BD36:BD111" si="145">IF(BC36&gt;0,BC36/BC$10*1000*BC$9,0)</f>
        <v>0</v>
      </c>
      <c r="BE36" s="26"/>
      <c r="BF36" s="24">
        <f t="shared" ref="BF36:BF111" si="146">IF(BE36&gt;0,BE36/BE$10*1000*BE$9,0)</f>
        <v>0</v>
      </c>
      <c r="BG36" s="24">
        <f t="shared" ref="BG36:BG111" si="147">MAX(BD36,BF36)</f>
        <v>0</v>
      </c>
      <c r="BH36" s="3"/>
      <c r="BI36" s="26">
        <v>14.75</v>
      </c>
      <c r="BJ36" s="24">
        <f t="shared" ref="BJ36:BJ111" si="148">IF(BI36&gt;0,BI36/BI$10*1000*BI$9,0)</f>
        <v>191.21459912245714</v>
      </c>
      <c r="BK36" s="26"/>
      <c r="BL36" s="24">
        <f t="shared" ref="BL36:BL111" si="149">IF(BK36&gt;0,BK36/BK$10*1000*BK$9,0)</f>
        <v>0</v>
      </c>
      <c r="BM36" s="24">
        <f t="shared" ref="BM36:BM111" si="150">MAX(BJ36,BL36)</f>
        <v>191.21459912245714</v>
      </c>
      <c r="BN36" s="3"/>
      <c r="BO36" s="26"/>
      <c r="BP36" s="24">
        <f t="shared" ref="BP36:BP111" si="151">IF(BO36&gt;0,BO36/BO$10*1000*BO$9,0)</f>
        <v>0</v>
      </c>
      <c r="BQ36" s="26"/>
      <c r="BR36" s="24">
        <f t="shared" ref="BR36:BR111" si="152">IF(BQ36&gt;0,BQ36/BQ$10*1000*BQ$9,0)</f>
        <v>0</v>
      </c>
      <c r="BS36" s="24">
        <f t="shared" ref="BS36:BS111" si="153">MAX(BP36,BR36)</f>
        <v>0</v>
      </c>
      <c r="BT36" s="3"/>
      <c r="BU36" s="26"/>
      <c r="BV36" s="24">
        <f>_xlfn.XLOOKUP(BU36,'[1]DM table'!$AE$4:$AE$103,'[1]DM table'!$AF$4:$AF$103,0)</f>
        <v>0</v>
      </c>
      <c r="BW36" s="26"/>
      <c r="BX36" s="24">
        <f t="shared" ref="BX36:BX111" si="154">IF(BW36&gt;0,BW36/BW$10*1000*BW$9,0)</f>
        <v>0</v>
      </c>
      <c r="BY36" s="24">
        <f t="shared" ref="BY36:BY111" si="155">MAX(BV36,BX36)</f>
        <v>0</v>
      </c>
      <c r="BZ36" s="3"/>
      <c r="CA36" s="73"/>
      <c r="CB36" s="69">
        <f t="shared" ref="CB36:CB111" si="156">IF(CA36&gt;0,CA36/CA$10*1000*CA$9,0)</f>
        <v>0</v>
      </c>
      <c r="CC36" s="26"/>
      <c r="CD36" s="24">
        <f t="shared" ref="CD36:CD111" si="157">IF(CC36&gt;0,CC36/CC$10*1000*CC$9,0)</f>
        <v>0</v>
      </c>
      <c r="CE36" s="24">
        <f t="shared" ref="CE36:CE111" si="158">MAX(CB36,CD36)</f>
        <v>0</v>
      </c>
      <c r="CF36" s="3"/>
      <c r="CG36" s="76"/>
      <c r="CH36" s="77">
        <f t="shared" ref="CH36:CH111" si="159">IF(CG36&gt;0,CG36/CG$10*1000*CG$9,0)</f>
        <v>0</v>
      </c>
      <c r="CI36" s="76"/>
      <c r="CJ36" s="77">
        <f t="shared" ref="CJ36:CJ111" si="160">IF(CI36&gt;0,CI36/CI$10*1000*CI$9,0)</f>
        <v>0</v>
      </c>
      <c r="CK36" s="77">
        <f t="shared" ref="CK36:CK111" si="161">MAX(CH36,CJ36)</f>
        <v>0</v>
      </c>
      <c r="CL36" s="3"/>
      <c r="CM36" s="26"/>
      <c r="CN36" s="24">
        <f>+_xlfn.XLOOKUP(CM36,'[1]DM table'!$C$4:$C$103,'[1]DM table'!$D$4:$D$103,0)</f>
        <v>0</v>
      </c>
      <c r="CO36" s="26"/>
      <c r="CP36" s="24">
        <f t="shared" ref="CP36:CP111" si="162">IF(CO36&gt;0,CO36/CO$10*1000*CO$9,0)</f>
        <v>0</v>
      </c>
      <c r="CQ36" s="24">
        <f t="shared" ref="CQ36:CQ111" si="163">MAX(CN36,CP36)</f>
        <v>0</v>
      </c>
      <c r="CR36" s="3"/>
      <c r="CS36" s="26"/>
      <c r="CT36" s="24">
        <f t="shared" ref="CT36:CT111" si="164">IF(CS36&gt;0,CS36/CS$10*1000*CS$9,0)</f>
        <v>0</v>
      </c>
      <c r="CU36" s="26"/>
      <c r="CV36" s="24">
        <f t="shared" ref="CV36:CV111" si="165">IF(CU36&gt;0,CU36/CU$10*1000*CU$9,0)</f>
        <v>0</v>
      </c>
      <c r="CW36" s="24">
        <f t="shared" ref="CW36:CW111" si="166">MAX(CT36,CV36)</f>
        <v>0</v>
      </c>
      <c r="CX36" s="3"/>
      <c r="CY36" s="26"/>
      <c r="CZ36" s="24">
        <f t="shared" ref="CZ36:CZ111" si="167">IF(CY36&gt;0,CY36/CY$10*1000*CY$9,0)</f>
        <v>0</v>
      </c>
      <c r="DA36" s="26"/>
      <c r="DB36" s="24">
        <f t="shared" ref="DB36:DB111" si="168">IF(DA36&gt;0,DA36/DA$10*1000*DA$9,0)</f>
        <v>0</v>
      </c>
      <c r="DC36" s="24">
        <f t="shared" ref="DC36:DC111" si="169">MAX(CZ36,DB36)</f>
        <v>0</v>
      </c>
      <c r="DD36" s="3"/>
      <c r="DE36" s="26"/>
      <c r="DF36" s="24">
        <f t="shared" ref="DF36:DF111" si="170">IF(DE36&gt;0,DE36/DE$10*1000*DE$9,0)</f>
        <v>0</v>
      </c>
      <c r="DG36" s="26"/>
      <c r="DH36" s="24">
        <f t="shared" ref="DH36:DH111" si="171">IF(DG36&gt;0,DG36/DG$10*1000*DG$9,0)</f>
        <v>0</v>
      </c>
      <c r="DI36" s="24">
        <f t="shared" ref="DI36:DI111" si="172">MAX(DF36,DH36)</f>
        <v>0</v>
      </c>
      <c r="DJ36" s="3"/>
      <c r="DK36" s="26"/>
      <c r="DL36" s="24">
        <f>_xlfn.XLOOKUP(DK36,'[1]DM table'!$U$4:$U$103,'[1]DM table'!$V$4:$V$103,0)</f>
        <v>0</v>
      </c>
      <c r="DM36" s="26"/>
      <c r="DN36" s="24">
        <f t="shared" ref="DN36:DN111" si="173">IF(DM36&gt;0,DM36/DM$10*1000*DM$9,0)</f>
        <v>0</v>
      </c>
      <c r="DO36" s="24">
        <f t="shared" ref="DO36:DO111" si="174">MAX(DL36,DN36)</f>
        <v>0</v>
      </c>
      <c r="DP36" s="3"/>
      <c r="DQ36" s="26">
        <v>28.82</v>
      </c>
      <c r="DR36" s="24">
        <f t="shared" ref="DR36:DR111" si="175">IF(DQ36&gt;0,DQ36/DQ$10*1000*DQ$9,0)</f>
        <v>256.68676349684841</v>
      </c>
      <c r="DS36" s="26"/>
      <c r="DT36" s="24">
        <f t="shared" ref="DT36:DT111" si="176">IF(DS36&gt;0,DS36/DS$10*1000*DS$9,0)</f>
        <v>0</v>
      </c>
      <c r="DU36" s="24">
        <f t="shared" ref="DU36:DU111" si="177">MAX(DR36,DT36)</f>
        <v>256.68676349684841</v>
      </c>
      <c r="DV36" s="3"/>
      <c r="DW36" s="26">
        <v>31.25</v>
      </c>
      <c r="DX36" s="24">
        <f t="shared" ref="DX36:DX111" si="178">IF(DW36&gt;0,DW36/DW$10*1000*DW$9,0)</f>
        <v>295.19691905246327</v>
      </c>
      <c r="DY36" s="26"/>
      <c r="DZ36" s="24">
        <f t="shared" ref="DZ36:DZ111" si="179">IF(DY36&gt;0,DY36/DY$10*1000*DY$9,0)</f>
        <v>0</v>
      </c>
      <c r="EA36" s="24">
        <f t="shared" ref="EA36:EA111" si="180">MAX(DX36,DZ36)</f>
        <v>295.19691905246327</v>
      </c>
      <c r="EB36" s="3"/>
      <c r="EC36" s="26"/>
      <c r="ED36" s="24">
        <f>+_xlfn.XLOOKUP(EC36,'[1]DM table'!$C$4:$C$103,'[1]DM table'!$D$4:$D$103,0)</f>
        <v>0</v>
      </c>
      <c r="EE36" s="26"/>
      <c r="EF36" s="24">
        <f t="shared" ref="EF36:EF111" si="181">IF(EE36&gt;0,EE36/EE$10*1000*EE$9,0)</f>
        <v>0</v>
      </c>
      <c r="EG36" s="24">
        <f t="shared" ref="EG36:EG111" si="182">MAX(ED36,EF36)</f>
        <v>0</v>
      </c>
      <c r="EH36" s="3"/>
      <c r="EI36" s="26"/>
      <c r="EJ36" s="24">
        <f t="shared" ref="EJ36:EJ111" si="183">IF(EI36&gt;0,EI36/EI$10*1000*EI$9,0)</f>
        <v>0</v>
      </c>
      <c r="EK36" s="26"/>
      <c r="EL36" s="24">
        <f t="shared" ref="EL36:EL111" si="184">IF(EK36&gt;0,EK36/EK$10*1000*EK$9,0)</f>
        <v>0</v>
      </c>
      <c r="EM36" s="24">
        <f t="shared" ref="EM36:EM111" si="185">MAX(EJ36,EL36)</f>
        <v>0</v>
      </c>
      <c r="EN36" s="3"/>
      <c r="EO36" s="26"/>
      <c r="EP36" s="24">
        <f>+_xlfn.XLOOKUP(EO36,'[1]DM table'!$G$4:$G$103,'[1]DM table'!$H$4:$H$103,0)</f>
        <v>0</v>
      </c>
      <c r="EQ36" s="26"/>
      <c r="ER36" s="24">
        <f t="shared" ref="ER36:ER111" si="186">IF(EQ36&gt;0,EQ36/EQ$10*1000*EQ$9,0)</f>
        <v>0</v>
      </c>
      <c r="ES36" s="24">
        <f t="shared" ref="ES36:ES111" si="187">MAX(EP36,ER36)</f>
        <v>0</v>
      </c>
      <c r="ET36" s="3"/>
      <c r="EU36" s="26"/>
      <c r="EV36" s="24">
        <f t="shared" ref="EV36:EV111" si="188">IF(EU36&gt;0,EU36/EU$10*1000*EU$9,0)</f>
        <v>0</v>
      </c>
      <c r="EW36" s="26"/>
      <c r="EX36" s="24">
        <f t="shared" ref="EX36:EX111" si="189">IF(EW36&gt;0,EW36/EW$10*1000*EW$9,0)</f>
        <v>0</v>
      </c>
      <c r="EY36" s="24">
        <f t="shared" ref="EY36:EY111" si="190">MAX(EV36,EX36)</f>
        <v>0</v>
      </c>
      <c r="EZ36" s="3"/>
      <c r="FA36" s="26"/>
      <c r="FB36" s="24">
        <f t="shared" si="68"/>
        <v>0</v>
      </c>
      <c r="FC36" s="26"/>
      <c r="FD36" s="24">
        <f t="shared" ref="FD36:FD111" si="191">IF(FC36&gt;0,FC36/FC$10*1000*FC$9,0)</f>
        <v>0</v>
      </c>
      <c r="FE36" s="24">
        <f t="shared" ref="FE36:FE111" si="192">MAX(FB36,FD36)</f>
        <v>0</v>
      </c>
      <c r="FF36" s="3"/>
      <c r="FG36" s="26"/>
      <c r="FH36" s="24">
        <f t="shared" ref="FH36:FH111" si="193">IF(FG36&gt;0,FG36/FG$10*1000*FG$9,0)</f>
        <v>0</v>
      </c>
      <c r="FI36" s="26"/>
      <c r="FJ36" s="24">
        <f t="shared" ref="FJ36:FJ111" si="194">IF(FI36&gt;0,FI36/FI$10*1000*FI$9,0)</f>
        <v>0</v>
      </c>
      <c r="FK36" s="24">
        <f t="shared" ref="FK36:FK111" si="195">MAX(FH36,FJ36)</f>
        <v>0</v>
      </c>
    </row>
    <row r="37" spans="1:167" ht="12.75" customHeight="1" x14ac:dyDescent="0.15">
      <c r="A37" s="22" t="s">
        <v>309</v>
      </c>
      <c r="B37" s="22" t="s">
        <v>161</v>
      </c>
      <c r="C37" s="23" t="str">
        <f t="shared" si="76"/>
        <v>Quinn Kelly</v>
      </c>
      <c r="D37" s="29" t="s">
        <v>66</v>
      </c>
      <c r="E37" s="20"/>
      <c r="F37" s="24">
        <f t="shared" si="1"/>
        <v>0</v>
      </c>
      <c r="G37" s="24">
        <f>LARGE((Q37,W37,AC37,AI37,AO37,AU37,BA37,BG37,BM37,BS37,BY37,CE37,CK37,CQ37,CW37,DC37,DI37,DO37,DU37,EA37,EG37,EM37,ES37,EY37,FE37,FK37),2)</f>
        <v>0</v>
      </c>
      <c r="H37" s="24">
        <f>LARGE((Q37,W37,AC37,AI37,AO37,AU37,BA37,BG37,BM37,BS37,BY37,CE37,CK37,CQ37,CW37,DC37,DI37,DO37,DU37,EA37,EG37,EM37,ES37,EY37,FE37,FK37),3)</f>
        <v>0</v>
      </c>
      <c r="I37" s="24">
        <f t="shared" si="132"/>
        <v>0</v>
      </c>
      <c r="J37" s="61">
        <f t="shared" si="131"/>
        <v>19</v>
      </c>
      <c r="K37" s="20"/>
      <c r="L37" s="107" t="s">
        <v>345</v>
      </c>
      <c r="M37" s="85"/>
      <c r="N37" s="24">
        <f t="shared" si="4"/>
        <v>0</v>
      </c>
      <c r="O37" s="26"/>
      <c r="P37" s="24">
        <f t="shared" si="5"/>
        <v>0</v>
      </c>
      <c r="Q37" s="24">
        <f t="shared" si="6"/>
        <v>0</v>
      </c>
      <c r="R37" s="3"/>
      <c r="S37" s="26"/>
      <c r="T37" s="24">
        <f t="shared" si="7"/>
        <v>0</v>
      </c>
      <c r="U37" s="26"/>
      <c r="V37" s="24">
        <f t="shared" si="8"/>
        <v>0</v>
      </c>
      <c r="W37" s="24">
        <f t="shared" si="9"/>
        <v>0</v>
      </c>
      <c r="X37" s="3"/>
      <c r="Y37" s="26"/>
      <c r="Z37" s="24">
        <f>+_xlfn.XLOOKUP(Y37,'[1]DM table'!$O$4:$O$103,'[1]DM table'!$P$4:$P$103,0)</f>
        <v>0</v>
      </c>
      <c r="AA37" s="26"/>
      <c r="AB37" s="24">
        <f t="shared" si="133"/>
        <v>0</v>
      </c>
      <c r="AC37" s="24">
        <f t="shared" si="134"/>
        <v>0</v>
      </c>
      <c r="AD37" s="3"/>
      <c r="AE37" s="26"/>
      <c r="AF37" s="24">
        <f t="shared" si="135"/>
        <v>0</v>
      </c>
      <c r="AG37" s="26"/>
      <c r="AH37" s="24">
        <f t="shared" si="136"/>
        <v>0</v>
      </c>
      <c r="AI37" s="24">
        <f t="shared" si="137"/>
        <v>0</v>
      </c>
      <c r="AJ37" s="3"/>
      <c r="AK37" s="26"/>
      <c r="AL37" s="24">
        <f t="shared" si="138"/>
        <v>0</v>
      </c>
      <c r="AM37" s="26"/>
      <c r="AN37" s="24">
        <f t="shared" si="139"/>
        <v>0</v>
      </c>
      <c r="AO37" s="24">
        <f t="shared" si="140"/>
        <v>0</v>
      </c>
      <c r="AP37" s="3"/>
      <c r="AQ37" s="26"/>
      <c r="AR37" s="24">
        <f>_xlfn.XLOOKUP(AQ37,'[1]DM table'!$M$4:$M$103,'[1]DM table'!$N$4:$N$103,0)</f>
        <v>0</v>
      </c>
      <c r="AS37" s="26"/>
      <c r="AT37" s="24">
        <f t="shared" si="141"/>
        <v>0</v>
      </c>
      <c r="AU37" s="24">
        <f t="shared" si="142"/>
        <v>0</v>
      </c>
      <c r="AV37" s="3"/>
      <c r="AW37" s="26"/>
      <c r="AX37" s="24">
        <f>+_xlfn.XLOOKUP(AW37,'[1]DM table'!$C$4:$C$103,'[1]DM table'!$D$4:$D$103,0)</f>
        <v>0</v>
      </c>
      <c r="AY37" s="26"/>
      <c r="AZ37" s="24">
        <f t="shared" si="143"/>
        <v>0</v>
      </c>
      <c r="BA37" s="24">
        <f t="shared" si="144"/>
        <v>0</v>
      </c>
      <c r="BB37" s="3"/>
      <c r="BC37" s="26"/>
      <c r="BD37" s="24">
        <f t="shared" si="145"/>
        <v>0</v>
      </c>
      <c r="BE37" s="26"/>
      <c r="BF37" s="24">
        <f t="shared" si="146"/>
        <v>0</v>
      </c>
      <c r="BG37" s="24">
        <f t="shared" si="147"/>
        <v>0</v>
      </c>
      <c r="BH37" s="3"/>
      <c r="BI37" s="26"/>
      <c r="BJ37" s="24">
        <f t="shared" si="148"/>
        <v>0</v>
      </c>
      <c r="BK37" s="26"/>
      <c r="BL37" s="24">
        <f t="shared" si="149"/>
        <v>0</v>
      </c>
      <c r="BM37" s="24">
        <f t="shared" si="150"/>
        <v>0</v>
      </c>
      <c r="BN37" s="3"/>
      <c r="BO37" s="26"/>
      <c r="BP37" s="24">
        <f t="shared" si="151"/>
        <v>0</v>
      </c>
      <c r="BQ37" s="26"/>
      <c r="BR37" s="24">
        <f t="shared" si="152"/>
        <v>0</v>
      </c>
      <c r="BS37" s="24">
        <f t="shared" si="153"/>
        <v>0</v>
      </c>
      <c r="BT37" s="3"/>
      <c r="BU37" s="26"/>
      <c r="BV37" s="24">
        <f>_xlfn.XLOOKUP(BU37,'[1]DM table'!$AE$4:$AE$103,'[1]DM table'!$AF$4:$AF$103,0)</f>
        <v>0</v>
      </c>
      <c r="BW37" s="26"/>
      <c r="BX37" s="24">
        <f t="shared" si="154"/>
        <v>0</v>
      </c>
      <c r="BY37" s="24">
        <f t="shared" si="155"/>
        <v>0</v>
      </c>
      <c r="BZ37" s="3"/>
      <c r="CA37" s="73"/>
      <c r="CB37" s="69">
        <f t="shared" si="156"/>
        <v>0</v>
      </c>
      <c r="CC37" s="26"/>
      <c r="CD37" s="24">
        <f t="shared" si="157"/>
        <v>0</v>
      </c>
      <c r="CE37" s="24">
        <f t="shared" si="158"/>
        <v>0</v>
      </c>
      <c r="CF37" s="3"/>
      <c r="CG37" s="76"/>
      <c r="CH37" s="77">
        <f t="shared" si="159"/>
        <v>0</v>
      </c>
      <c r="CI37" s="76"/>
      <c r="CJ37" s="77">
        <f t="shared" si="160"/>
        <v>0</v>
      </c>
      <c r="CK37" s="77">
        <f t="shared" si="161"/>
        <v>0</v>
      </c>
      <c r="CL37" s="3"/>
      <c r="CM37" s="26"/>
      <c r="CN37" s="24">
        <f>+_xlfn.XLOOKUP(CM37,'[1]DM table'!$C$4:$C$103,'[1]DM table'!$D$4:$D$103,0)</f>
        <v>0</v>
      </c>
      <c r="CO37" s="26"/>
      <c r="CP37" s="24">
        <f t="shared" si="162"/>
        <v>0</v>
      </c>
      <c r="CQ37" s="24">
        <f t="shared" si="163"/>
        <v>0</v>
      </c>
      <c r="CR37" s="3"/>
      <c r="CS37" s="26"/>
      <c r="CT37" s="24">
        <f t="shared" si="164"/>
        <v>0</v>
      </c>
      <c r="CU37" s="26"/>
      <c r="CV37" s="24">
        <f t="shared" si="165"/>
        <v>0</v>
      </c>
      <c r="CW37" s="24">
        <f t="shared" si="166"/>
        <v>0</v>
      </c>
      <c r="CX37" s="3"/>
      <c r="CY37" s="26"/>
      <c r="CZ37" s="24">
        <f t="shared" si="167"/>
        <v>0</v>
      </c>
      <c r="DA37" s="26"/>
      <c r="DB37" s="24">
        <f t="shared" si="168"/>
        <v>0</v>
      </c>
      <c r="DC37" s="24">
        <f t="shared" si="169"/>
        <v>0</v>
      </c>
      <c r="DD37" s="3"/>
      <c r="DE37" s="26"/>
      <c r="DF37" s="24">
        <f t="shared" si="170"/>
        <v>0</v>
      </c>
      <c r="DG37" s="26"/>
      <c r="DH37" s="24">
        <f t="shared" si="171"/>
        <v>0</v>
      </c>
      <c r="DI37" s="24">
        <f t="shared" si="172"/>
        <v>0</v>
      </c>
      <c r="DJ37" s="3"/>
      <c r="DK37" s="26"/>
      <c r="DL37" s="24">
        <f>_xlfn.XLOOKUP(DK37,'[1]DM table'!$U$4:$U$103,'[1]DM table'!$V$4:$V$103,0)</f>
        <v>0</v>
      </c>
      <c r="DM37" s="26"/>
      <c r="DN37" s="24">
        <f t="shared" si="173"/>
        <v>0</v>
      </c>
      <c r="DO37" s="24">
        <f t="shared" si="174"/>
        <v>0</v>
      </c>
      <c r="DP37" s="3"/>
      <c r="DQ37" s="26"/>
      <c r="DR37" s="24">
        <f t="shared" si="175"/>
        <v>0</v>
      </c>
      <c r="DS37" s="26"/>
      <c r="DT37" s="24">
        <f t="shared" si="176"/>
        <v>0</v>
      </c>
      <c r="DU37" s="24">
        <f t="shared" si="177"/>
        <v>0</v>
      </c>
      <c r="DV37" s="3"/>
      <c r="DW37" s="26"/>
      <c r="DX37" s="24">
        <f t="shared" si="178"/>
        <v>0</v>
      </c>
      <c r="DY37" s="26"/>
      <c r="DZ37" s="24">
        <f t="shared" si="179"/>
        <v>0</v>
      </c>
      <c r="EA37" s="24">
        <f t="shared" si="180"/>
        <v>0</v>
      </c>
      <c r="EB37" s="3"/>
      <c r="EC37" s="26"/>
      <c r="ED37" s="24">
        <f>+_xlfn.XLOOKUP(EC37,'[1]DM table'!$C$4:$C$103,'[1]DM table'!$D$4:$D$103,0)</f>
        <v>0</v>
      </c>
      <c r="EE37" s="26"/>
      <c r="EF37" s="24">
        <f t="shared" si="181"/>
        <v>0</v>
      </c>
      <c r="EG37" s="24">
        <f t="shared" si="182"/>
        <v>0</v>
      </c>
      <c r="EH37" s="3"/>
      <c r="EI37" s="26"/>
      <c r="EJ37" s="24">
        <f t="shared" si="183"/>
        <v>0</v>
      </c>
      <c r="EK37" s="26"/>
      <c r="EL37" s="24">
        <f t="shared" si="184"/>
        <v>0</v>
      </c>
      <c r="EM37" s="24">
        <f t="shared" si="185"/>
        <v>0</v>
      </c>
      <c r="EN37" s="3"/>
      <c r="EO37" s="26"/>
      <c r="EP37" s="24">
        <f>+_xlfn.XLOOKUP(EO37,'[1]DM table'!$G$4:$G$103,'[1]DM table'!$H$4:$H$103,0)</f>
        <v>0</v>
      </c>
      <c r="EQ37" s="26"/>
      <c r="ER37" s="24">
        <f t="shared" si="186"/>
        <v>0</v>
      </c>
      <c r="ES37" s="24">
        <f t="shared" si="187"/>
        <v>0</v>
      </c>
      <c r="ET37" s="3"/>
      <c r="EU37" s="26"/>
      <c r="EV37" s="24">
        <f t="shared" si="188"/>
        <v>0</v>
      </c>
      <c r="EW37" s="26"/>
      <c r="EX37" s="24">
        <f t="shared" si="189"/>
        <v>0</v>
      </c>
      <c r="EY37" s="24">
        <f t="shared" si="190"/>
        <v>0</v>
      </c>
      <c r="EZ37" s="3"/>
      <c r="FA37" s="26"/>
      <c r="FB37" s="24">
        <f t="shared" si="68"/>
        <v>0</v>
      </c>
      <c r="FC37" s="26"/>
      <c r="FD37" s="24">
        <f t="shared" si="191"/>
        <v>0</v>
      </c>
      <c r="FE37" s="24">
        <f t="shared" si="192"/>
        <v>0</v>
      </c>
      <c r="FF37" s="3"/>
      <c r="FG37" s="26"/>
      <c r="FH37" s="24">
        <f t="shared" si="193"/>
        <v>0</v>
      </c>
      <c r="FI37" s="26"/>
      <c r="FJ37" s="24">
        <f t="shared" si="194"/>
        <v>0</v>
      </c>
      <c r="FK37" s="24">
        <f t="shared" si="195"/>
        <v>0</v>
      </c>
    </row>
    <row r="38" spans="1:167" ht="12.75" customHeight="1" x14ac:dyDescent="0.15">
      <c r="A38" s="22" t="s">
        <v>260</v>
      </c>
      <c r="B38" s="22" t="s">
        <v>310</v>
      </c>
      <c r="C38" s="23" t="str">
        <f t="shared" si="76"/>
        <v>Ren Schwinghammer</v>
      </c>
      <c r="D38" s="29" t="s">
        <v>245</v>
      </c>
      <c r="E38" s="20"/>
      <c r="F38" s="24">
        <f t="shared" si="1"/>
        <v>142.63915128615028</v>
      </c>
      <c r="G38" s="24">
        <f>LARGE((Q38,W38,AC38,AI38,AO38,AU38,BA38,BG38,BM38,BS38,BY38,CE38,CK38,CQ38,CW38,DC38,DI38,DO38,DU38,EA38,EG38,EM38,ES38,EY38,FE38,FK38),2)</f>
        <v>108.30364483420117</v>
      </c>
      <c r="H38" s="24">
        <f>LARGE((Q38,W38,AC38,AI38,AO38,AU38,BA38,BG38,BM38,BS38,BY38,CE38,CK38,CQ38,CW38,DC38,DI38,DO38,DU38,EA38,EG38,EM38,ES38,EY38,FE38,FK38),3)</f>
        <v>0</v>
      </c>
      <c r="I38" s="24">
        <f t="shared" si="132"/>
        <v>250.94279612035143</v>
      </c>
      <c r="J38" s="61">
        <f t="shared" si="131"/>
        <v>16</v>
      </c>
      <c r="K38" s="20"/>
      <c r="L38" s="108" t="s">
        <v>346</v>
      </c>
      <c r="M38" s="85"/>
      <c r="N38" s="24">
        <f t="shared" ref="N38:N111" si="196">IF(M38&gt;0,M38/M$10*1000*M$9,0)</f>
        <v>0</v>
      </c>
      <c r="O38" s="26"/>
      <c r="P38" s="24">
        <f t="shared" ref="P38:P111" si="197">IF(O38&gt;0,O38/O$10*1000*O$9,0)</f>
        <v>0</v>
      </c>
      <c r="Q38" s="24">
        <f t="shared" ref="Q38:Q111" si="198">MAX(N38,P38)</f>
        <v>0</v>
      </c>
      <c r="R38" s="3"/>
      <c r="S38" s="26"/>
      <c r="T38" s="24">
        <f t="shared" ref="T38:T111" si="199">IF(S38&gt;0,S38/S$10*1000*S$9,0)</f>
        <v>0</v>
      </c>
      <c r="U38" s="26"/>
      <c r="V38" s="24">
        <f t="shared" ref="V38:V111" si="200">IF(U38&gt;0,U38/U$10*1000*U$9,0)</f>
        <v>0</v>
      </c>
      <c r="W38" s="24">
        <f t="shared" ref="W38:W111" si="201">MAX(T38,V38)</f>
        <v>0</v>
      </c>
      <c r="X38" s="3"/>
      <c r="Y38" s="26"/>
      <c r="Z38" s="24">
        <f>+_xlfn.XLOOKUP(Y38,'[1]DM table'!$O$4:$O$103,'[1]DM table'!$P$4:$P$103,0)</f>
        <v>0</v>
      </c>
      <c r="AA38" s="26"/>
      <c r="AB38" s="24">
        <f t="shared" si="133"/>
        <v>0</v>
      </c>
      <c r="AC38" s="24">
        <f t="shared" si="134"/>
        <v>0</v>
      </c>
      <c r="AD38" s="3"/>
      <c r="AE38" s="26"/>
      <c r="AF38" s="24">
        <f t="shared" si="135"/>
        <v>0</v>
      </c>
      <c r="AG38" s="26"/>
      <c r="AH38" s="24">
        <f t="shared" si="136"/>
        <v>0</v>
      </c>
      <c r="AI38" s="24">
        <f t="shared" si="137"/>
        <v>0</v>
      </c>
      <c r="AJ38" s="3"/>
      <c r="AK38" s="26"/>
      <c r="AL38" s="24">
        <f t="shared" si="138"/>
        <v>0</v>
      </c>
      <c r="AM38" s="26"/>
      <c r="AN38" s="24">
        <f t="shared" si="139"/>
        <v>0</v>
      </c>
      <c r="AO38" s="24">
        <f t="shared" si="140"/>
        <v>0</v>
      </c>
      <c r="AP38" s="3"/>
      <c r="AQ38" s="26"/>
      <c r="AR38" s="24">
        <f>_xlfn.XLOOKUP(AQ38,'[1]DM table'!$M$4:$M$103,'[1]DM table'!$N$4:$N$103,0)</f>
        <v>0</v>
      </c>
      <c r="AS38" s="26"/>
      <c r="AT38" s="24">
        <f t="shared" si="141"/>
        <v>0</v>
      </c>
      <c r="AU38" s="24">
        <f t="shared" si="142"/>
        <v>0</v>
      </c>
      <c r="AV38" s="3"/>
      <c r="AW38" s="26"/>
      <c r="AX38" s="24">
        <f>+_xlfn.XLOOKUP(AW38,'[1]DM table'!$C$4:$C$103,'[1]DM table'!$D$4:$D$103,0)</f>
        <v>0</v>
      </c>
      <c r="AY38" s="26"/>
      <c r="AZ38" s="24">
        <f t="shared" si="143"/>
        <v>0</v>
      </c>
      <c r="BA38" s="24">
        <f t="shared" si="144"/>
        <v>0</v>
      </c>
      <c r="BB38" s="3"/>
      <c r="BC38" s="26"/>
      <c r="BD38" s="24">
        <f t="shared" si="145"/>
        <v>0</v>
      </c>
      <c r="BE38" s="26"/>
      <c r="BF38" s="24">
        <f t="shared" si="146"/>
        <v>0</v>
      </c>
      <c r="BG38" s="24">
        <f t="shared" si="147"/>
        <v>0</v>
      </c>
      <c r="BH38" s="3"/>
      <c r="BI38" s="26"/>
      <c r="BJ38" s="24">
        <f t="shared" si="148"/>
        <v>0</v>
      </c>
      <c r="BK38" s="26"/>
      <c r="BL38" s="24">
        <f t="shared" si="149"/>
        <v>0</v>
      </c>
      <c r="BM38" s="24">
        <f t="shared" si="150"/>
        <v>0</v>
      </c>
      <c r="BN38" s="3"/>
      <c r="BO38" s="26"/>
      <c r="BP38" s="24">
        <f t="shared" si="151"/>
        <v>0</v>
      </c>
      <c r="BQ38" s="26"/>
      <c r="BR38" s="24">
        <f t="shared" si="152"/>
        <v>0</v>
      </c>
      <c r="BS38" s="24">
        <f t="shared" si="153"/>
        <v>0</v>
      </c>
      <c r="BT38" s="3"/>
      <c r="BU38" s="26"/>
      <c r="BV38" s="24">
        <f>_xlfn.XLOOKUP(BU38,'[1]DM table'!$AE$4:$AE$103,'[1]DM table'!$AF$4:$AF$103,0)</f>
        <v>0</v>
      </c>
      <c r="BW38" s="26"/>
      <c r="BX38" s="24">
        <f t="shared" si="154"/>
        <v>0</v>
      </c>
      <c r="BY38" s="24">
        <f t="shared" si="155"/>
        <v>0</v>
      </c>
      <c r="BZ38" s="3"/>
      <c r="CA38" s="73"/>
      <c r="CB38" s="69">
        <f t="shared" si="156"/>
        <v>0</v>
      </c>
      <c r="CC38" s="26"/>
      <c r="CD38" s="24">
        <f t="shared" si="157"/>
        <v>0</v>
      </c>
      <c r="CE38" s="24">
        <f t="shared" si="158"/>
        <v>0</v>
      </c>
      <c r="CF38" s="3"/>
      <c r="CG38" s="76"/>
      <c r="CH38" s="77">
        <f t="shared" si="159"/>
        <v>0</v>
      </c>
      <c r="CI38" s="76"/>
      <c r="CJ38" s="77">
        <f t="shared" si="160"/>
        <v>0</v>
      </c>
      <c r="CK38" s="77">
        <f t="shared" si="161"/>
        <v>0</v>
      </c>
      <c r="CL38" s="3"/>
      <c r="CM38" s="26"/>
      <c r="CN38" s="24">
        <f>+_xlfn.XLOOKUP(CM38,'[1]DM table'!$C$4:$C$103,'[1]DM table'!$D$4:$D$103,0)</f>
        <v>0</v>
      </c>
      <c r="CO38" s="26"/>
      <c r="CP38" s="24">
        <f t="shared" si="162"/>
        <v>0</v>
      </c>
      <c r="CQ38" s="24">
        <f t="shared" si="163"/>
        <v>0</v>
      </c>
      <c r="CR38" s="3"/>
      <c r="CS38" s="26"/>
      <c r="CT38" s="24">
        <f t="shared" si="164"/>
        <v>0</v>
      </c>
      <c r="CU38" s="26"/>
      <c r="CV38" s="24">
        <f t="shared" si="165"/>
        <v>0</v>
      </c>
      <c r="CW38" s="24">
        <f t="shared" si="166"/>
        <v>0</v>
      </c>
      <c r="CX38" s="3"/>
      <c r="CY38" s="26"/>
      <c r="CZ38" s="24">
        <f t="shared" si="167"/>
        <v>0</v>
      </c>
      <c r="DA38" s="26"/>
      <c r="DB38" s="24">
        <f t="shared" si="168"/>
        <v>0</v>
      </c>
      <c r="DC38" s="24">
        <f t="shared" si="169"/>
        <v>0</v>
      </c>
      <c r="DD38" s="3"/>
      <c r="DE38" s="26"/>
      <c r="DF38" s="24">
        <f t="shared" si="170"/>
        <v>0</v>
      </c>
      <c r="DG38" s="26"/>
      <c r="DH38" s="24">
        <f t="shared" si="171"/>
        <v>0</v>
      </c>
      <c r="DI38" s="24">
        <f t="shared" si="172"/>
        <v>0</v>
      </c>
      <c r="DJ38" s="3"/>
      <c r="DK38" s="26"/>
      <c r="DL38" s="24">
        <f>_xlfn.XLOOKUP(DK38,'[1]DM table'!$U$4:$U$103,'[1]DM table'!$V$4:$V$103,0)</f>
        <v>0</v>
      </c>
      <c r="DM38" s="26"/>
      <c r="DN38" s="24">
        <f t="shared" si="173"/>
        <v>0</v>
      </c>
      <c r="DO38" s="24">
        <f t="shared" si="174"/>
        <v>0</v>
      </c>
      <c r="DP38" s="3"/>
      <c r="DQ38" s="26">
        <v>12.16</v>
      </c>
      <c r="DR38" s="24">
        <f t="shared" si="175"/>
        <v>108.30364483420117</v>
      </c>
      <c r="DS38" s="26"/>
      <c r="DT38" s="24">
        <f t="shared" si="176"/>
        <v>0</v>
      </c>
      <c r="DU38" s="24">
        <f t="shared" si="177"/>
        <v>108.30364483420117</v>
      </c>
      <c r="DV38" s="3"/>
      <c r="DW38" s="26">
        <v>15.1</v>
      </c>
      <c r="DX38" s="24">
        <f t="shared" si="178"/>
        <v>142.63915128615028</v>
      </c>
      <c r="DY38" s="26"/>
      <c r="DZ38" s="24">
        <f t="shared" si="179"/>
        <v>0</v>
      </c>
      <c r="EA38" s="24">
        <f t="shared" si="180"/>
        <v>142.63915128615028</v>
      </c>
      <c r="EB38" s="3"/>
      <c r="EC38" s="26"/>
      <c r="ED38" s="24">
        <f>+_xlfn.XLOOKUP(EC38,'[1]DM table'!$C$4:$C$103,'[1]DM table'!$D$4:$D$103,0)</f>
        <v>0</v>
      </c>
      <c r="EE38" s="26"/>
      <c r="EF38" s="24">
        <f t="shared" si="181"/>
        <v>0</v>
      </c>
      <c r="EG38" s="24">
        <f t="shared" si="182"/>
        <v>0</v>
      </c>
      <c r="EH38" s="3"/>
      <c r="EI38" s="26"/>
      <c r="EJ38" s="24">
        <f t="shared" si="183"/>
        <v>0</v>
      </c>
      <c r="EK38" s="26"/>
      <c r="EL38" s="24">
        <f t="shared" si="184"/>
        <v>0</v>
      </c>
      <c r="EM38" s="24">
        <f t="shared" si="185"/>
        <v>0</v>
      </c>
      <c r="EN38" s="3"/>
      <c r="EO38" s="26"/>
      <c r="EP38" s="24">
        <f>+_xlfn.XLOOKUP(EO38,'[1]DM table'!$G$4:$G$103,'[1]DM table'!$H$4:$H$103,0)</f>
        <v>0</v>
      </c>
      <c r="EQ38" s="26"/>
      <c r="ER38" s="24">
        <f t="shared" si="186"/>
        <v>0</v>
      </c>
      <c r="ES38" s="24">
        <f t="shared" si="187"/>
        <v>0</v>
      </c>
      <c r="ET38" s="3"/>
      <c r="EU38" s="26"/>
      <c r="EV38" s="24">
        <f t="shared" si="188"/>
        <v>0</v>
      </c>
      <c r="EW38" s="26"/>
      <c r="EX38" s="24">
        <f t="shared" si="189"/>
        <v>0</v>
      </c>
      <c r="EY38" s="24">
        <f t="shared" si="190"/>
        <v>0</v>
      </c>
      <c r="EZ38" s="3"/>
      <c r="FA38" s="26"/>
      <c r="FB38" s="24">
        <f t="shared" si="68"/>
        <v>0</v>
      </c>
      <c r="FC38" s="26"/>
      <c r="FD38" s="24">
        <f t="shared" si="191"/>
        <v>0</v>
      </c>
      <c r="FE38" s="24">
        <f t="shared" si="192"/>
        <v>0</v>
      </c>
      <c r="FF38" s="3"/>
      <c r="FG38" s="26"/>
      <c r="FH38" s="24">
        <f t="shared" si="193"/>
        <v>0</v>
      </c>
      <c r="FI38" s="26"/>
      <c r="FJ38" s="24">
        <f t="shared" si="194"/>
        <v>0</v>
      </c>
      <c r="FK38" s="24">
        <f t="shared" si="195"/>
        <v>0</v>
      </c>
    </row>
    <row r="39" spans="1:167" ht="12.75" customHeight="1" x14ac:dyDescent="0.15">
      <c r="A39" s="22" t="s">
        <v>311</v>
      </c>
      <c r="B39" s="22" t="s">
        <v>312</v>
      </c>
      <c r="C39" s="23" t="str">
        <f t="shared" si="76"/>
        <v>Hazel Sather</v>
      </c>
      <c r="D39" s="29" t="s">
        <v>245</v>
      </c>
      <c r="E39" s="20"/>
      <c r="F39" s="24">
        <f t="shared" si="1"/>
        <v>176.36244731870369</v>
      </c>
      <c r="G39" s="24">
        <f>LARGE((Q39,W39,AC39,AI39,AO39,AU39,BA39,BG39,BM39,BS39,BY39,CE39,CK39,CQ39,CW39,DC39,DI39,DO39,DU39,EA39,EG39,EM39,ES39,EY39,FE39,FK39),2)</f>
        <v>115.33981912852835</v>
      </c>
      <c r="H39" s="24">
        <f>LARGE((Q39,W39,AC39,AI39,AO39,AU39,BA39,BG39,BM39,BS39,BY39,CE39,CK39,CQ39,CW39,DC39,DI39,DO39,DU39,EA39,EG39,EM39,ES39,EY39,FE39,FK39),3)</f>
        <v>23.07538891104906</v>
      </c>
      <c r="I39" s="24">
        <f t="shared" si="132"/>
        <v>314.77765535828109</v>
      </c>
      <c r="J39" s="61">
        <f t="shared" si="131"/>
        <v>15</v>
      </c>
      <c r="K39" s="20"/>
      <c r="L39" s="107" t="s">
        <v>347</v>
      </c>
      <c r="M39" s="85"/>
      <c r="N39" s="24">
        <f t="shared" si="196"/>
        <v>0</v>
      </c>
      <c r="O39" s="26"/>
      <c r="P39" s="24">
        <f t="shared" si="197"/>
        <v>0</v>
      </c>
      <c r="Q39" s="24">
        <f t="shared" si="198"/>
        <v>0</v>
      </c>
      <c r="R39" s="3"/>
      <c r="S39" s="26"/>
      <c r="T39" s="24">
        <f t="shared" si="199"/>
        <v>0</v>
      </c>
      <c r="U39" s="26"/>
      <c r="V39" s="24">
        <f t="shared" si="200"/>
        <v>0</v>
      </c>
      <c r="W39" s="24">
        <f t="shared" si="201"/>
        <v>0</v>
      </c>
      <c r="X39" s="3"/>
      <c r="Y39" s="26"/>
      <c r="Z39" s="24">
        <f>+_xlfn.XLOOKUP(Y39,'[1]DM table'!$O$4:$O$103,'[1]DM table'!$P$4:$P$103,0)</f>
        <v>0</v>
      </c>
      <c r="AA39" s="26"/>
      <c r="AB39" s="24">
        <f t="shared" si="133"/>
        <v>0</v>
      </c>
      <c r="AC39" s="24">
        <f t="shared" si="134"/>
        <v>0</v>
      </c>
      <c r="AD39" s="3"/>
      <c r="AE39" s="26"/>
      <c r="AF39" s="24">
        <f t="shared" si="135"/>
        <v>0</v>
      </c>
      <c r="AG39" s="26"/>
      <c r="AH39" s="24">
        <f t="shared" si="136"/>
        <v>0</v>
      </c>
      <c r="AI39" s="24">
        <f t="shared" si="137"/>
        <v>0</v>
      </c>
      <c r="AJ39" s="3"/>
      <c r="AK39" s="26"/>
      <c r="AL39" s="24">
        <f t="shared" si="138"/>
        <v>0</v>
      </c>
      <c r="AM39" s="26"/>
      <c r="AN39" s="24">
        <f t="shared" si="139"/>
        <v>0</v>
      </c>
      <c r="AO39" s="24">
        <f t="shared" si="140"/>
        <v>0</v>
      </c>
      <c r="AP39" s="3"/>
      <c r="AQ39" s="26"/>
      <c r="AR39" s="24">
        <f>_xlfn.XLOOKUP(AQ39,'[1]DM table'!$M$4:$M$103,'[1]DM table'!$N$4:$N$103,0)</f>
        <v>0</v>
      </c>
      <c r="AS39" s="26"/>
      <c r="AT39" s="24">
        <f t="shared" si="141"/>
        <v>0</v>
      </c>
      <c r="AU39" s="24">
        <f t="shared" si="142"/>
        <v>0</v>
      </c>
      <c r="AV39" s="3"/>
      <c r="AW39" s="26"/>
      <c r="AX39" s="24">
        <f>+_xlfn.XLOOKUP(AW39,'[1]DM table'!$C$4:$C$103,'[1]DM table'!$D$4:$D$103,0)</f>
        <v>0</v>
      </c>
      <c r="AY39" s="26"/>
      <c r="AZ39" s="24">
        <f t="shared" si="143"/>
        <v>0</v>
      </c>
      <c r="BA39" s="24">
        <f t="shared" si="144"/>
        <v>0</v>
      </c>
      <c r="BB39" s="3"/>
      <c r="BC39" s="26"/>
      <c r="BD39" s="24">
        <f t="shared" si="145"/>
        <v>0</v>
      </c>
      <c r="BE39" s="26"/>
      <c r="BF39" s="24">
        <f t="shared" si="146"/>
        <v>0</v>
      </c>
      <c r="BG39" s="24">
        <f t="shared" si="147"/>
        <v>0</v>
      </c>
      <c r="BH39" s="3"/>
      <c r="BI39" s="26">
        <v>1.78</v>
      </c>
      <c r="BJ39" s="24">
        <f t="shared" si="148"/>
        <v>23.07538891104906</v>
      </c>
      <c r="BK39" s="26"/>
      <c r="BL39" s="24">
        <f t="shared" si="149"/>
        <v>0</v>
      </c>
      <c r="BM39" s="24">
        <f t="shared" si="150"/>
        <v>23.07538891104906</v>
      </c>
      <c r="BN39" s="3"/>
      <c r="BO39" s="26"/>
      <c r="BP39" s="24">
        <f t="shared" si="151"/>
        <v>0</v>
      </c>
      <c r="BQ39" s="26"/>
      <c r="BR39" s="24">
        <f t="shared" si="152"/>
        <v>0</v>
      </c>
      <c r="BS39" s="24">
        <f t="shared" si="153"/>
        <v>0</v>
      </c>
      <c r="BT39" s="3"/>
      <c r="BU39" s="26"/>
      <c r="BV39" s="24">
        <f>_xlfn.XLOOKUP(BU39,'[1]DM table'!$AE$4:$AE$103,'[1]DM table'!$AF$4:$AF$103,0)</f>
        <v>0</v>
      </c>
      <c r="BW39" s="26"/>
      <c r="BX39" s="24">
        <f t="shared" si="154"/>
        <v>0</v>
      </c>
      <c r="BY39" s="24">
        <f t="shared" si="155"/>
        <v>0</v>
      </c>
      <c r="BZ39" s="3"/>
      <c r="CA39" s="73"/>
      <c r="CB39" s="69">
        <f t="shared" si="156"/>
        <v>0</v>
      </c>
      <c r="CC39" s="26"/>
      <c r="CD39" s="24">
        <f t="shared" si="157"/>
        <v>0</v>
      </c>
      <c r="CE39" s="24">
        <f t="shared" si="158"/>
        <v>0</v>
      </c>
      <c r="CF39" s="3"/>
      <c r="CG39" s="76"/>
      <c r="CH39" s="77">
        <f t="shared" si="159"/>
        <v>0</v>
      </c>
      <c r="CI39" s="76"/>
      <c r="CJ39" s="77">
        <f t="shared" si="160"/>
        <v>0</v>
      </c>
      <c r="CK39" s="77">
        <f t="shared" si="161"/>
        <v>0</v>
      </c>
      <c r="CL39" s="3"/>
      <c r="CM39" s="26"/>
      <c r="CN39" s="24">
        <f>+_xlfn.XLOOKUP(CM39,'[1]DM table'!$C$4:$C$103,'[1]DM table'!$D$4:$D$103,0)</f>
        <v>0</v>
      </c>
      <c r="CO39" s="26"/>
      <c r="CP39" s="24">
        <f t="shared" si="162"/>
        <v>0</v>
      </c>
      <c r="CQ39" s="24">
        <f t="shared" si="163"/>
        <v>0</v>
      </c>
      <c r="CR39" s="3"/>
      <c r="CS39" s="26"/>
      <c r="CT39" s="24">
        <f t="shared" si="164"/>
        <v>0</v>
      </c>
      <c r="CU39" s="26"/>
      <c r="CV39" s="24">
        <f t="shared" si="165"/>
        <v>0</v>
      </c>
      <c r="CW39" s="24">
        <f t="shared" si="166"/>
        <v>0</v>
      </c>
      <c r="CX39" s="3"/>
      <c r="CY39" s="26"/>
      <c r="CZ39" s="24">
        <f t="shared" si="167"/>
        <v>0</v>
      </c>
      <c r="DA39" s="26"/>
      <c r="DB39" s="24">
        <f t="shared" si="168"/>
        <v>0</v>
      </c>
      <c r="DC39" s="24">
        <f t="shared" si="169"/>
        <v>0</v>
      </c>
      <c r="DD39" s="3"/>
      <c r="DE39" s="26"/>
      <c r="DF39" s="24">
        <f t="shared" si="170"/>
        <v>0</v>
      </c>
      <c r="DG39" s="26"/>
      <c r="DH39" s="24">
        <f t="shared" si="171"/>
        <v>0</v>
      </c>
      <c r="DI39" s="24">
        <f t="shared" si="172"/>
        <v>0</v>
      </c>
      <c r="DJ39" s="3"/>
      <c r="DK39" s="26"/>
      <c r="DL39" s="24">
        <f>_xlfn.XLOOKUP(DK39,'[1]DM table'!$U$4:$U$103,'[1]DM table'!$V$4:$V$103,0)</f>
        <v>0</v>
      </c>
      <c r="DM39" s="26"/>
      <c r="DN39" s="24">
        <f t="shared" si="173"/>
        <v>0</v>
      </c>
      <c r="DO39" s="24">
        <f t="shared" si="174"/>
        <v>0</v>
      </c>
      <c r="DP39" s="3"/>
      <c r="DQ39" s="26">
        <v>12.95</v>
      </c>
      <c r="DR39" s="24">
        <f t="shared" si="175"/>
        <v>115.33981912852835</v>
      </c>
      <c r="DS39" s="26"/>
      <c r="DT39" s="24">
        <f t="shared" si="176"/>
        <v>0</v>
      </c>
      <c r="DU39" s="24">
        <f t="shared" si="177"/>
        <v>115.33981912852835</v>
      </c>
      <c r="DV39" s="3"/>
      <c r="DW39" s="26">
        <v>18.670000000000002</v>
      </c>
      <c r="DX39" s="24">
        <f t="shared" si="178"/>
        <v>176.36244731870369</v>
      </c>
      <c r="DY39" s="26"/>
      <c r="DZ39" s="24">
        <f t="shared" si="179"/>
        <v>0</v>
      </c>
      <c r="EA39" s="24">
        <f t="shared" si="180"/>
        <v>176.36244731870369</v>
      </c>
      <c r="EB39" s="3"/>
      <c r="EC39" s="26"/>
      <c r="ED39" s="24">
        <f>+_xlfn.XLOOKUP(EC39,'[1]DM table'!$C$4:$C$103,'[1]DM table'!$D$4:$D$103,0)</f>
        <v>0</v>
      </c>
      <c r="EE39" s="26"/>
      <c r="EF39" s="24">
        <f t="shared" si="181"/>
        <v>0</v>
      </c>
      <c r="EG39" s="24">
        <f t="shared" si="182"/>
        <v>0</v>
      </c>
      <c r="EH39" s="3"/>
      <c r="EI39" s="26"/>
      <c r="EJ39" s="24">
        <f t="shared" si="183"/>
        <v>0</v>
      </c>
      <c r="EK39" s="26"/>
      <c r="EL39" s="24">
        <f t="shared" si="184"/>
        <v>0</v>
      </c>
      <c r="EM39" s="24">
        <f t="shared" si="185"/>
        <v>0</v>
      </c>
      <c r="EN39" s="3"/>
      <c r="EO39" s="26"/>
      <c r="EP39" s="24">
        <f>+_xlfn.XLOOKUP(EO39,'[1]DM table'!$G$4:$G$103,'[1]DM table'!$H$4:$H$103,0)</f>
        <v>0</v>
      </c>
      <c r="EQ39" s="26"/>
      <c r="ER39" s="24">
        <f t="shared" si="186"/>
        <v>0</v>
      </c>
      <c r="ES39" s="24">
        <f t="shared" si="187"/>
        <v>0</v>
      </c>
      <c r="ET39" s="3"/>
      <c r="EU39" s="26"/>
      <c r="EV39" s="24">
        <f t="shared" si="188"/>
        <v>0</v>
      </c>
      <c r="EW39" s="26"/>
      <c r="EX39" s="24">
        <f t="shared" si="189"/>
        <v>0</v>
      </c>
      <c r="EY39" s="24">
        <f t="shared" si="190"/>
        <v>0</v>
      </c>
      <c r="EZ39" s="3"/>
      <c r="FA39" s="26"/>
      <c r="FB39" s="24">
        <f t="shared" si="68"/>
        <v>0</v>
      </c>
      <c r="FC39" s="26"/>
      <c r="FD39" s="24">
        <f t="shared" si="191"/>
        <v>0</v>
      </c>
      <c r="FE39" s="24">
        <f t="shared" si="192"/>
        <v>0</v>
      </c>
      <c r="FF39" s="3"/>
      <c r="FG39" s="26"/>
      <c r="FH39" s="24">
        <f t="shared" si="193"/>
        <v>0</v>
      </c>
      <c r="FI39" s="26"/>
      <c r="FJ39" s="24">
        <f t="shared" si="194"/>
        <v>0</v>
      </c>
      <c r="FK39" s="24">
        <f t="shared" si="195"/>
        <v>0</v>
      </c>
    </row>
    <row r="40" spans="1:167" ht="12.75" customHeight="1" x14ac:dyDescent="0.15">
      <c r="A40" s="22" t="s">
        <v>103</v>
      </c>
      <c r="B40" s="22" t="s">
        <v>313</v>
      </c>
      <c r="C40" s="23" t="str">
        <f t="shared" si="76"/>
        <v>Deryn Buchan</v>
      </c>
      <c r="D40" s="29" t="s">
        <v>96</v>
      </c>
      <c r="E40" s="20"/>
      <c r="F40" s="24">
        <f t="shared" si="1"/>
        <v>0</v>
      </c>
      <c r="G40" s="24">
        <f>LARGE((Q40,W40,AC40,AI40,AO40,AU40,BA40,BG40,BM40,BS40,BY40,CE40,CK40,CQ40,CW40,DC40,DI40,DO40,DU40,EA40,EG40,EM40,ES40,EY40,FE40,FK40),2)</f>
        <v>0</v>
      </c>
      <c r="H40" s="24">
        <f>LARGE((Q40,W40,AC40,AI40,AO40,AU40,BA40,BG40,BM40,BS40,BY40,CE40,CK40,CQ40,CW40,DC40,DI40,DO40,DU40,EA40,EG40,EM40,ES40,EY40,FE40,FK40),3)</f>
        <v>0</v>
      </c>
      <c r="I40" s="24">
        <f t="shared" si="132"/>
        <v>0</v>
      </c>
      <c r="J40" s="61">
        <f t="shared" si="131"/>
        <v>19</v>
      </c>
      <c r="K40" s="20"/>
      <c r="L40" s="107" t="s">
        <v>348</v>
      </c>
      <c r="M40" s="85"/>
      <c r="N40" s="24">
        <f t="shared" si="196"/>
        <v>0</v>
      </c>
      <c r="O40" s="26"/>
      <c r="P40" s="24">
        <f t="shared" si="197"/>
        <v>0</v>
      </c>
      <c r="Q40" s="24">
        <f t="shared" si="198"/>
        <v>0</v>
      </c>
      <c r="R40" s="3"/>
      <c r="S40" s="26"/>
      <c r="T40" s="24">
        <f t="shared" si="199"/>
        <v>0</v>
      </c>
      <c r="U40" s="26"/>
      <c r="V40" s="24">
        <f t="shared" si="200"/>
        <v>0</v>
      </c>
      <c r="W40" s="24">
        <f t="shared" si="201"/>
        <v>0</v>
      </c>
      <c r="X40" s="3"/>
      <c r="Y40" s="26"/>
      <c r="Z40" s="24">
        <f>+_xlfn.XLOOKUP(Y40,'[1]DM table'!$O$4:$O$103,'[1]DM table'!$P$4:$P$103,0)</f>
        <v>0</v>
      </c>
      <c r="AA40" s="26"/>
      <c r="AB40" s="24">
        <f t="shared" si="133"/>
        <v>0</v>
      </c>
      <c r="AC40" s="24">
        <f t="shared" si="134"/>
        <v>0</v>
      </c>
      <c r="AD40" s="3"/>
      <c r="AE40" s="26"/>
      <c r="AF40" s="24">
        <f t="shared" si="135"/>
        <v>0</v>
      </c>
      <c r="AG40" s="26"/>
      <c r="AH40" s="24">
        <f t="shared" si="136"/>
        <v>0</v>
      </c>
      <c r="AI40" s="24">
        <f t="shared" si="137"/>
        <v>0</v>
      </c>
      <c r="AJ40" s="3"/>
      <c r="AK40" s="26"/>
      <c r="AL40" s="24">
        <f t="shared" si="138"/>
        <v>0</v>
      </c>
      <c r="AM40" s="26"/>
      <c r="AN40" s="24">
        <f t="shared" si="139"/>
        <v>0</v>
      </c>
      <c r="AO40" s="24">
        <f t="shared" si="140"/>
        <v>0</v>
      </c>
      <c r="AP40" s="3"/>
      <c r="AQ40" s="26"/>
      <c r="AR40" s="24">
        <f>_xlfn.XLOOKUP(AQ40,'[1]DM table'!$M$4:$M$103,'[1]DM table'!$N$4:$N$103,0)</f>
        <v>0</v>
      </c>
      <c r="AS40" s="26"/>
      <c r="AT40" s="24">
        <f t="shared" si="141"/>
        <v>0</v>
      </c>
      <c r="AU40" s="24">
        <f t="shared" si="142"/>
        <v>0</v>
      </c>
      <c r="AV40" s="3"/>
      <c r="AW40" s="26"/>
      <c r="AX40" s="24">
        <f>+_xlfn.XLOOKUP(AW40,'[1]DM table'!$C$4:$C$103,'[1]DM table'!$D$4:$D$103,0)</f>
        <v>0</v>
      </c>
      <c r="AY40" s="26"/>
      <c r="AZ40" s="24">
        <f t="shared" si="143"/>
        <v>0</v>
      </c>
      <c r="BA40" s="24">
        <f t="shared" si="144"/>
        <v>0</v>
      </c>
      <c r="BB40" s="3"/>
      <c r="BC40" s="26"/>
      <c r="BD40" s="24">
        <f t="shared" si="145"/>
        <v>0</v>
      </c>
      <c r="BE40" s="26"/>
      <c r="BF40" s="24">
        <f t="shared" si="146"/>
        <v>0</v>
      </c>
      <c r="BG40" s="24">
        <f t="shared" si="147"/>
        <v>0</v>
      </c>
      <c r="BH40" s="3"/>
      <c r="BI40" s="26"/>
      <c r="BJ40" s="24">
        <f t="shared" si="148"/>
        <v>0</v>
      </c>
      <c r="BK40" s="26"/>
      <c r="BL40" s="24">
        <f t="shared" si="149"/>
        <v>0</v>
      </c>
      <c r="BM40" s="24">
        <f t="shared" si="150"/>
        <v>0</v>
      </c>
      <c r="BN40" s="3"/>
      <c r="BO40" s="26"/>
      <c r="BP40" s="24">
        <f t="shared" si="151"/>
        <v>0</v>
      </c>
      <c r="BQ40" s="26"/>
      <c r="BR40" s="24">
        <f t="shared" si="152"/>
        <v>0</v>
      </c>
      <c r="BS40" s="24">
        <f t="shared" si="153"/>
        <v>0</v>
      </c>
      <c r="BT40" s="3"/>
      <c r="BU40" s="26"/>
      <c r="BV40" s="24">
        <f>_xlfn.XLOOKUP(BU40,'[1]DM table'!$AE$4:$AE$103,'[1]DM table'!$AF$4:$AF$103,0)</f>
        <v>0</v>
      </c>
      <c r="BW40" s="26"/>
      <c r="BX40" s="24">
        <f t="shared" si="154"/>
        <v>0</v>
      </c>
      <c r="BY40" s="24">
        <f t="shared" si="155"/>
        <v>0</v>
      </c>
      <c r="BZ40" s="3"/>
      <c r="CA40" s="81"/>
      <c r="CB40" s="24">
        <f t="shared" si="156"/>
        <v>0</v>
      </c>
      <c r="CC40" s="26"/>
      <c r="CD40" s="24">
        <f t="shared" si="157"/>
        <v>0</v>
      </c>
      <c r="CE40" s="24">
        <f t="shared" si="158"/>
        <v>0</v>
      </c>
      <c r="CF40" s="3"/>
      <c r="CG40" s="76"/>
      <c r="CH40" s="77">
        <f t="shared" si="159"/>
        <v>0</v>
      </c>
      <c r="CI40" s="76"/>
      <c r="CJ40" s="77">
        <f t="shared" si="160"/>
        <v>0</v>
      </c>
      <c r="CK40" s="77">
        <f t="shared" si="161"/>
        <v>0</v>
      </c>
      <c r="CL40" s="3"/>
      <c r="CM40" s="26"/>
      <c r="CN40" s="24">
        <f>+_xlfn.XLOOKUP(CM40,'[1]DM table'!$C$4:$C$103,'[1]DM table'!$D$4:$D$103,0)</f>
        <v>0</v>
      </c>
      <c r="CO40" s="26"/>
      <c r="CP40" s="24">
        <f t="shared" si="162"/>
        <v>0</v>
      </c>
      <c r="CQ40" s="24">
        <f t="shared" si="163"/>
        <v>0</v>
      </c>
      <c r="CR40" s="3"/>
      <c r="CS40" s="26"/>
      <c r="CT40" s="24">
        <f t="shared" si="164"/>
        <v>0</v>
      </c>
      <c r="CU40" s="26"/>
      <c r="CV40" s="24">
        <f t="shared" si="165"/>
        <v>0</v>
      </c>
      <c r="CW40" s="24">
        <f t="shared" si="166"/>
        <v>0</v>
      </c>
      <c r="CX40" s="3"/>
      <c r="CY40" s="26"/>
      <c r="CZ40" s="24">
        <f t="shared" si="167"/>
        <v>0</v>
      </c>
      <c r="DA40" s="26"/>
      <c r="DB40" s="24">
        <f t="shared" si="168"/>
        <v>0</v>
      </c>
      <c r="DC40" s="24">
        <f t="shared" si="169"/>
        <v>0</v>
      </c>
      <c r="DD40" s="3"/>
      <c r="DE40" s="26"/>
      <c r="DF40" s="24">
        <f t="shared" si="170"/>
        <v>0</v>
      </c>
      <c r="DG40" s="26"/>
      <c r="DH40" s="24">
        <f t="shared" si="171"/>
        <v>0</v>
      </c>
      <c r="DI40" s="24">
        <f t="shared" si="172"/>
        <v>0</v>
      </c>
      <c r="DJ40" s="3"/>
      <c r="DK40" s="26"/>
      <c r="DL40" s="24">
        <f>_xlfn.XLOOKUP(DK40,'[1]DM table'!$U$4:$U$103,'[1]DM table'!$V$4:$V$103,0)</f>
        <v>0</v>
      </c>
      <c r="DM40" s="26"/>
      <c r="DN40" s="24">
        <f t="shared" si="173"/>
        <v>0</v>
      </c>
      <c r="DO40" s="24">
        <f t="shared" si="174"/>
        <v>0</v>
      </c>
      <c r="DP40" s="3"/>
      <c r="DQ40" s="26"/>
      <c r="DR40" s="24">
        <f t="shared" si="175"/>
        <v>0</v>
      </c>
      <c r="DS40" s="26"/>
      <c r="DT40" s="24">
        <f t="shared" si="176"/>
        <v>0</v>
      </c>
      <c r="DU40" s="24">
        <f t="shared" si="177"/>
        <v>0</v>
      </c>
      <c r="DV40" s="3"/>
      <c r="DW40" s="26"/>
      <c r="DX40" s="24">
        <f t="shared" si="178"/>
        <v>0</v>
      </c>
      <c r="DY40" s="26"/>
      <c r="DZ40" s="24">
        <f t="shared" si="179"/>
        <v>0</v>
      </c>
      <c r="EA40" s="24">
        <f t="shared" si="180"/>
        <v>0</v>
      </c>
      <c r="EB40" s="3"/>
      <c r="EC40" s="26"/>
      <c r="ED40" s="24">
        <f>+_xlfn.XLOOKUP(EC40,'[1]DM table'!$C$4:$C$103,'[1]DM table'!$D$4:$D$103,0)</f>
        <v>0</v>
      </c>
      <c r="EE40" s="26"/>
      <c r="EF40" s="24">
        <f t="shared" si="181"/>
        <v>0</v>
      </c>
      <c r="EG40" s="24">
        <f t="shared" si="182"/>
        <v>0</v>
      </c>
      <c r="EH40" s="3"/>
      <c r="EI40" s="26"/>
      <c r="EJ40" s="24">
        <f t="shared" si="183"/>
        <v>0</v>
      </c>
      <c r="EK40" s="26"/>
      <c r="EL40" s="24">
        <f t="shared" si="184"/>
        <v>0</v>
      </c>
      <c r="EM40" s="24">
        <f t="shared" si="185"/>
        <v>0</v>
      </c>
      <c r="EN40" s="3"/>
      <c r="EO40" s="26"/>
      <c r="EP40" s="24">
        <f>+_xlfn.XLOOKUP(EO40,'[1]DM table'!$G$4:$G$103,'[1]DM table'!$H$4:$H$103,0)</f>
        <v>0</v>
      </c>
      <c r="EQ40" s="26"/>
      <c r="ER40" s="24">
        <f t="shared" si="186"/>
        <v>0</v>
      </c>
      <c r="ES40" s="24">
        <f t="shared" si="187"/>
        <v>0</v>
      </c>
      <c r="ET40" s="3"/>
      <c r="EU40" s="26"/>
      <c r="EV40" s="24">
        <f t="shared" si="188"/>
        <v>0</v>
      </c>
      <c r="EW40" s="26"/>
      <c r="EX40" s="24">
        <f t="shared" si="189"/>
        <v>0</v>
      </c>
      <c r="EY40" s="24">
        <f t="shared" si="190"/>
        <v>0</v>
      </c>
      <c r="EZ40" s="3"/>
      <c r="FA40" s="26"/>
      <c r="FB40" s="24">
        <f t="shared" si="68"/>
        <v>0</v>
      </c>
      <c r="FC40" s="26"/>
      <c r="FD40" s="24">
        <f t="shared" si="191"/>
        <v>0</v>
      </c>
      <c r="FE40" s="24">
        <f t="shared" si="192"/>
        <v>0</v>
      </c>
      <c r="FF40" s="3"/>
      <c r="FG40" s="26"/>
      <c r="FH40" s="24">
        <f t="shared" si="193"/>
        <v>0</v>
      </c>
      <c r="FI40" s="26"/>
      <c r="FJ40" s="24">
        <f t="shared" si="194"/>
        <v>0</v>
      </c>
      <c r="FK40" s="24">
        <f t="shared" si="195"/>
        <v>0</v>
      </c>
    </row>
    <row r="41" spans="1:167" ht="12.75" customHeight="1" x14ac:dyDescent="0.15">
      <c r="A41" s="22" t="s">
        <v>315</v>
      </c>
      <c r="B41" s="22" t="s">
        <v>314</v>
      </c>
      <c r="C41" s="23" t="str">
        <f t="shared" si="76"/>
        <v>Carys Lunn</v>
      </c>
      <c r="D41" s="29" t="s">
        <v>87</v>
      </c>
      <c r="E41" s="20"/>
      <c r="F41" s="24">
        <f t="shared" si="1"/>
        <v>0</v>
      </c>
      <c r="G41" s="24">
        <f>LARGE((Q41,W41,AC41,AI41,AO41,AU41,BA41,BG41,BM41,BS41,BY41,CE41,CK41,CQ41,CW41,DC41,DI41,DO41,DU41,EA41,EG41,EM41,ES41,EY41,FE41,FK41),2)</f>
        <v>0</v>
      </c>
      <c r="H41" s="24">
        <f>LARGE((Q41,W41,AC41,AI41,AO41,AU41,BA41,BG41,BM41,BS41,BY41,CE41,CK41,CQ41,CW41,DC41,DI41,DO41,DU41,EA41,EG41,EM41,ES41,EY41,FE41,FK41),3)</f>
        <v>0</v>
      </c>
      <c r="I41" s="24">
        <f t="shared" si="132"/>
        <v>0</v>
      </c>
      <c r="J41" s="61">
        <f t="shared" si="131"/>
        <v>19</v>
      </c>
      <c r="K41" s="20"/>
      <c r="L41" s="107" t="s">
        <v>349</v>
      </c>
      <c r="M41" s="85"/>
      <c r="N41" s="24">
        <f t="shared" si="196"/>
        <v>0</v>
      </c>
      <c r="O41" s="26"/>
      <c r="P41" s="24">
        <f t="shared" si="197"/>
        <v>0</v>
      </c>
      <c r="Q41" s="24">
        <f t="shared" si="198"/>
        <v>0</v>
      </c>
      <c r="R41" s="3"/>
      <c r="S41" s="26"/>
      <c r="T41" s="24">
        <f t="shared" si="199"/>
        <v>0</v>
      </c>
      <c r="U41" s="26"/>
      <c r="V41" s="24">
        <f t="shared" si="200"/>
        <v>0</v>
      </c>
      <c r="W41" s="24">
        <f t="shared" si="201"/>
        <v>0</v>
      </c>
      <c r="X41" s="3"/>
      <c r="Y41" s="26"/>
      <c r="Z41" s="24">
        <f>+_xlfn.XLOOKUP(Y41,'[1]DM table'!$O$4:$O$103,'[1]DM table'!$P$4:$P$103,0)</f>
        <v>0</v>
      </c>
      <c r="AA41" s="26"/>
      <c r="AB41" s="24">
        <f t="shared" si="133"/>
        <v>0</v>
      </c>
      <c r="AC41" s="24">
        <f t="shared" si="134"/>
        <v>0</v>
      </c>
      <c r="AD41" s="3"/>
      <c r="AE41" s="26"/>
      <c r="AF41" s="24">
        <f t="shared" si="135"/>
        <v>0</v>
      </c>
      <c r="AG41" s="26"/>
      <c r="AH41" s="24">
        <f t="shared" si="136"/>
        <v>0</v>
      </c>
      <c r="AI41" s="24">
        <f t="shared" si="137"/>
        <v>0</v>
      </c>
      <c r="AJ41" s="3"/>
      <c r="AK41" s="26"/>
      <c r="AL41" s="24">
        <f t="shared" si="138"/>
        <v>0</v>
      </c>
      <c r="AM41" s="26"/>
      <c r="AN41" s="24">
        <f t="shared" si="139"/>
        <v>0</v>
      </c>
      <c r="AO41" s="24">
        <f t="shared" si="140"/>
        <v>0</v>
      </c>
      <c r="AP41" s="3"/>
      <c r="AQ41" s="26"/>
      <c r="AR41" s="24">
        <f>_xlfn.XLOOKUP(AQ41,'[1]DM table'!$M$4:$M$103,'[1]DM table'!$N$4:$N$103,0)</f>
        <v>0</v>
      </c>
      <c r="AS41" s="26"/>
      <c r="AT41" s="24">
        <f t="shared" si="141"/>
        <v>0</v>
      </c>
      <c r="AU41" s="24">
        <f t="shared" si="142"/>
        <v>0</v>
      </c>
      <c r="AV41" s="3"/>
      <c r="AW41" s="26"/>
      <c r="AX41" s="24">
        <f>+_xlfn.XLOOKUP(AW41,'[1]DM table'!$C$4:$C$103,'[1]DM table'!$D$4:$D$103,0)</f>
        <v>0</v>
      </c>
      <c r="AY41" s="26"/>
      <c r="AZ41" s="24">
        <f t="shared" si="143"/>
        <v>0</v>
      </c>
      <c r="BA41" s="24">
        <f t="shared" si="144"/>
        <v>0</v>
      </c>
      <c r="BB41" s="3"/>
      <c r="BC41" s="26"/>
      <c r="BD41" s="24">
        <f t="shared" si="145"/>
        <v>0</v>
      </c>
      <c r="BE41" s="26"/>
      <c r="BF41" s="24">
        <f t="shared" si="146"/>
        <v>0</v>
      </c>
      <c r="BG41" s="24">
        <f t="shared" si="147"/>
        <v>0</v>
      </c>
      <c r="BH41" s="3"/>
      <c r="BI41" s="26"/>
      <c r="BJ41" s="24">
        <f t="shared" si="148"/>
        <v>0</v>
      </c>
      <c r="BK41" s="26"/>
      <c r="BL41" s="24">
        <f t="shared" si="149"/>
        <v>0</v>
      </c>
      <c r="BM41" s="24">
        <f t="shared" si="150"/>
        <v>0</v>
      </c>
      <c r="BN41" s="3"/>
      <c r="BO41" s="26"/>
      <c r="BP41" s="24">
        <f t="shared" si="151"/>
        <v>0</v>
      </c>
      <c r="BQ41" s="26"/>
      <c r="BR41" s="24">
        <f t="shared" si="152"/>
        <v>0</v>
      </c>
      <c r="BS41" s="24">
        <f t="shared" si="153"/>
        <v>0</v>
      </c>
      <c r="BT41" s="3"/>
      <c r="BU41" s="26"/>
      <c r="BV41" s="24">
        <f>_xlfn.XLOOKUP(BU41,'[1]DM table'!$AE$4:$AE$103,'[1]DM table'!$AF$4:$AF$103,0)</f>
        <v>0</v>
      </c>
      <c r="BW41" s="26"/>
      <c r="BX41" s="24">
        <f t="shared" si="154"/>
        <v>0</v>
      </c>
      <c r="BY41" s="24">
        <f t="shared" si="155"/>
        <v>0</v>
      </c>
      <c r="BZ41" s="3"/>
      <c r="CA41" s="26"/>
      <c r="CB41" s="24">
        <f t="shared" si="156"/>
        <v>0</v>
      </c>
      <c r="CC41" s="26"/>
      <c r="CD41" s="24">
        <f t="shared" si="157"/>
        <v>0</v>
      </c>
      <c r="CE41" s="24">
        <f t="shared" si="158"/>
        <v>0</v>
      </c>
      <c r="CF41" s="3"/>
      <c r="CG41" s="76"/>
      <c r="CH41" s="77">
        <f t="shared" si="159"/>
        <v>0</v>
      </c>
      <c r="CI41" s="76"/>
      <c r="CJ41" s="77">
        <f t="shared" si="160"/>
        <v>0</v>
      </c>
      <c r="CK41" s="77">
        <f t="shared" si="161"/>
        <v>0</v>
      </c>
      <c r="CL41" s="3"/>
      <c r="CM41" s="26"/>
      <c r="CN41" s="24">
        <f>+_xlfn.XLOOKUP(CM41,'[1]DM table'!$C$4:$C$103,'[1]DM table'!$D$4:$D$103,0)</f>
        <v>0</v>
      </c>
      <c r="CO41" s="26"/>
      <c r="CP41" s="24">
        <f t="shared" si="162"/>
        <v>0</v>
      </c>
      <c r="CQ41" s="24">
        <f t="shared" si="163"/>
        <v>0</v>
      </c>
      <c r="CR41" s="3"/>
      <c r="CS41" s="26"/>
      <c r="CT41" s="24">
        <f t="shared" si="164"/>
        <v>0</v>
      </c>
      <c r="CU41" s="26"/>
      <c r="CV41" s="24">
        <f t="shared" si="165"/>
        <v>0</v>
      </c>
      <c r="CW41" s="24">
        <f t="shared" si="166"/>
        <v>0</v>
      </c>
      <c r="CX41" s="3"/>
      <c r="CY41" s="26"/>
      <c r="CZ41" s="24">
        <f t="shared" si="167"/>
        <v>0</v>
      </c>
      <c r="DA41" s="26"/>
      <c r="DB41" s="24">
        <f t="shared" si="168"/>
        <v>0</v>
      </c>
      <c r="DC41" s="24">
        <f t="shared" si="169"/>
        <v>0</v>
      </c>
      <c r="DD41" s="3"/>
      <c r="DE41" s="26"/>
      <c r="DF41" s="24">
        <f t="shared" si="170"/>
        <v>0</v>
      </c>
      <c r="DG41" s="26"/>
      <c r="DH41" s="24">
        <f t="shared" si="171"/>
        <v>0</v>
      </c>
      <c r="DI41" s="24">
        <f t="shared" si="172"/>
        <v>0</v>
      </c>
      <c r="DJ41" s="3"/>
      <c r="DK41" s="26"/>
      <c r="DL41" s="24">
        <f>_xlfn.XLOOKUP(DK41,'[1]DM table'!$U$4:$U$103,'[1]DM table'!$V$4:$V$103,0)</f>
        <v>0</v>
      </c>
      <c r="DM41" s="26"/>
      <c r="DN41" s="24">
        <f t="shared" si="173"/>
        <v>0</v>
      </c>
      <c r="DO41" s="24">
        <f t="shared" si="174"/>
        <v>0</v>
      </c>
      <c r="DP41" s="3"/>
      <c r="DQ41" s="26"/>
      <c r="DR41" s="24">
        <f t="shared" si="175"/>
        <v>0</v>
      </c>
      <c r="DS41" s="26"/>
      <c r="DT41" s="24">
        <f t="shared" si="176"/>
        <v>0</v>
      </c>
      <c r="DU41" s="24">
        <f t="shared" si="177"/>
        <v>0</v>
      </c>
      <c r="DV41" s="3"/>
      <c r="DW41" s="26"/>
      <c r="DX41" s="24">
        <f t="shared" si="178"/>
        <v>0</v>
      </c>
      <c r="DY41" s="26"/>
      <c r="DZ41" s="24">
        <f t="shared" si="179"/>
        <v>0</v>
      </c>
      <c r="EA41" s="24">
        <f t="shared" si="180"/>
        <v>0</v>
      </c>
      <c r="EB41" s="3"/>
      <c r="EC41" s="26"/>
      <c r="ED41" s="24">
        <f>+_xlfn.XLOOKUP(EC41,'[1]DM table'!$C$4:$C$103,'[1]DM table'!$D$4:$D$103,0)</f>
        <v>0</v>
      </c>
      <c r="EE41" s="26"/>
      <c r="EF41" s="24">
        <f t="shared" si="181"/>
        <v>0</v>
      </c>
      <c r="EG41" s="24">
        <f t="shared" si="182"/>
        <v>0</v>
      </c>
      <c r="EH41" s="3"/>
      <c r="EI41" s="26"/>
      <c r="EJ41" s="24">
        <f t="shared" si="183"/>
        <v>0</v>
      </c>
      <c r="EK41" s="26"/>
      <c r="EL41" s="24">
        <f t="shared" si="184"/>
        <v>0</v>
      </c>
      <c r="EM41" s="24">
        <f t="shared" si="185"/>
        <v>0</v>
      </c>
      <c r="EN41" s="3"/>
      <c r="EO41" s="26"/>
      <c r="EP41" s="24">
        <f>+_xlfn.XLOOKUP(EO41,'[1]DM table'!$G$4:$G$103,'[1]DM table'!$H$4:$H$103,0)</f>
        <v>0</v>
      </c>
      <c r="EQ41" s="26"/>
      <c r="ER41" s="24">
        <f t="shared" si="186"/>
        <v>0</v>
      </c>
      <c r="ES41" s="24">
        <f t="shared" si="187"/>
        <v>0</v>
      </c>
      <c r="ET41" s="3"/>
      <c r="EU41" s="26"/>
      <c r="EV41" s="24">
        <f t="shared" si="188"/>
        <v>0</v>
      </c>
      <c r="EW41" s="26"/>
      <c r="EX41" s="24">
        <f t="shared" si="189"/>
        <v>0</v>
      </c>
      <c r="EY41" s="24">
        <f t="shared" si="190"/>
        <v>0</v>
      </c>
      <c r="EZ41" s="3"/>
      <c r="FA41" s="26"/>
      <c r="FB41" s="24">
        <f t="shared" si="68"/>
        <v>0</v>
      </c>
      <c r="FC41" s="26"/>
      <c r="FD41" s="24">
        <f t="shared" si="191"/>
        <v>0</v>
      </c>
      <c r="FE41" s="24">
        <f t="shared" si="192"/>
        <v>0</v>
      </c>
      <c r="FF41" s="3"/>
      <c r="FG41" s="26"/>
      <c r="FH41" s="24">
        <f t="shared" si="193"/>
        <v>0</v>
      </c>
      <c r="FI41" s="26"/>
      <c r="FJ41" s="24">
        <f t="shared" si="194"/>
        <v>0</v>
      </c>
      <c r="FK41" s="24">
        <f t="shared" si="195"/>
        <v>0</v>
      </c>
    </row>
    <row r="42" spans="1:167" ht="12.75" customHeight="1" x14ac:dyDescent="0.15">
      <c r="A42" s="22" t="s">
        <v>134</v>
      </c>
      <c r="B42" s="22" t="s">
        <v>368</v>
      </c>
      <c r="C42" s="23" t="str">
        <f t="shared" si="76"/>
        <v>Anja Allen</v>
      </c>
      <c r="D42" s="29" t="s">
        <v>107</v>
      </c>
      <c r="E42" s="20"/>
      <c r="F42" s="24">
        <f t="shared" si="1"/>
        <v>311.82240953349805</v>
      </c>
      <c r="G42" s="24">
        <f>LARGE((Q42,W42,AC42,AI42,AO42,AU42,BA42,BG42,BM42,BS42,BY42,CE42,CK42,CQ42,CW42,DC42,DI42,DO42,DU42,EA42,EG42,EM42,ES42,EY42,FE42,FK42),2)</f>
        <v>239.1408605097287</v>
      </c>
      <c r="H42" s="24">
        <f>LARGE((Q42,W42,AC42,AI42,AO42,AU42,BA42,BG42,BM42,BS42,BY42,CE42,CK42,CQ42,CW42,DC42,DI42,DO42,DU42,EA42,EG42,EM42,ES42,EY42,FE42,FK42),3)</f>
        <v>0</v>
      </c>
      <c r="I42" s="24">
        <f t="shared" si="132"/>
        <v>550.96327004322677</v>
      </c>
      <c r="J42" s="61">
        <f t="shared" si="131"/>
        <v>14</v>
      </c>
      <c r="K42" s="20"/>
      <c r="L42" s="107"/>
      <c r="M42" s="85"/>
      <c r="N42" s="24">
        <f t="shared" si="196"/>
        <v>0</v>
      </c>
      <c r="O42" s="26"/>
      <c r="P42" s="24">
        <f t="shared" si="197"/>
        <v>0</v>
      </c>
      <c r="Q42" s="24">
        <f t="shared" si="198"/>
        <v>0</v>
      </c>
      <c r="R42" s="3"/>
      <c r="S42" s="26"/>
      <c r="T42" s="24">
        <f t="shared" si="199"/>
        <v>0</v>
      </c>
      <c r="U42" s="26"/>
      <c r="V42" s="24">
        <f t="shared" si="200"/>
        <v>0</v>
      </c>
      <c r="W42" s="24">
        <f t="shared" si="201"/>
        <v>0</v>
      </c>
      <c r="X42" s="3"/>
      <c r="Y42" s="26"/>
      <c r="Z42" s="24">
        <f>+_xlfn.XLOOKUP(Y42,'[1]DM table'!$O$4:$O$103,'[1]DM table'!$P$4:$P$103,0)</f>
        <v>0</v>
      </c>
      <c r="AA42" s="26"/>
      <c r="AB42" s="24">
        <f t="shared" si="133"/>
        <v>0</v>
      </c>
      <c r="AC42" s="24">
        <f t="shared" si="134"/>
        <v>0</v>
      </c>
      <c r="AD42" s="3"/>
      <c r="AE42" s="26"/>
      <c r="AF42" s="24">
        <f t="shared" si="135"/>
        <v>0</v>
      </c>
      <c r="AG42" s="26"/>
      <c r="AH42" s="24">
        <f t="shared" si="136"/>
        <v>0</v>
      </c>
      <c r="AI42" s="24">
        <f t="shared" si="137"/>
        <v>0</v>
      </c>
      <c r="AJ42" s="3"/>
      <c r="AK42" s="26"/>
      <c r="AL42" s="24">
        <f t="shared" si="138"/>
        <v>0</v>
      </c>
      <c r="AM42" s="26"/>
      <c r="AN42" s="24">
        <f t="shared" si="139"/>
        <v>0</v>
      </c>
      <c r="AO42" s="24">
        <f t="shared" si="140"/>
        <v>0</v>
      </c>
      <c r="AP42" s="3"/>
      <c r="AQ42" s="26"/>
      <c r="AR42" s="24">
        <f>_xlfn.XLOOKUP(AQ42,'[1]DM table'!$M$4:$M$103,'[1]DM table'!$N$4:$N$103,0)</f>
        <v>0</v>
      </c>
      <c r="AS42" s="26"/>
      <c r="AT42" s="24">
        <f t="shared" si="141"/>
        <v>0</v>
      </c>
      <c r="AU42" s="24">
        <f t="shared" si="142"/>
        <v>0</v>
      </c>
      <c r="AV42" s="3"/>
      <c r="AW42" s="26"/>
      <c r="AX42" s="24">
        <f>+_xlfn.XLOOKUP(AW42,'[1]DM table'!$C$4:$C$103,'[1]DM table'!$D$4:$D$103,0)</f>
        <v>0</v>
      </c>
      <c r="AY42" s="26"/>
      <c r="AZ42" s="24">
        <f t="shared" si="143"/>
        <v>0</v>
      </c>
      <c r="BA42" s="24">
        <f t="shared" si="144"/>
        <v>0</v>
      </c>
      <c r="BB42" s="3"/>
      <c r="BC42" s="26"/>
      <c r="BD42" s="24">
        <f t="shared" si="145"/>
        <v>0</v>
      </c>
      <c r="BE42" s="26"/>
      <c r="BF42" s="24">
        <f t="shared" si="146"/>
        <v>0</v>
      </c>
      <c r="BG42" s="24">
        <f t="shared" si="147"/>
        <v>0</v>
      </c>
      <c r="BH42" s="3"/>
      <c r="BI42" s="26"/>
      <c r="BJ42" s="24">
        <f t="shared" si="148"/>
        <v>0</v>
      </c>
      <c r="BK42" s="26"/>
      <c r="BL42" s="24">
        <f t="shared" si="149"/>
        <v>0</v>
      </c>
      <c r="BM42" s="24">
        <f t="shared" si="150"/>
        <v>0</v>
      </c>
      <c r="BN42" s="3"/>
      <c r="BO42" s="26"/>
      <c r="BP42" s="24">
        <f t="shared" si="151"/>
        <v>0</v>
      </c>
      <c r="BQ42" s="26"/>
      <c r="BR42" s="24">
        <f t="shared" si="152"/>
        <v>0</v>
      </c>
      <c r="BS42" s="24">
        <f t="shared" si="153"/>
        <v>0</v>
      </c>
      <c r="BT42" s="3"/>
      <c r="BU42" s="26"/>
      <c r="BV42" s="24">
        <f>_xlfn.XLOOKUP(BU42,'[1]DM table'!$AE$4:$AE$103,'[1]DM table'!$AF$4:$AF$103,0)</f>
        <v>0</v>
      </c>
      <c r="BW42" s="26"/>
      <c r="BX42" s="24">
        <f t="shared" si="154"/>
        <v>0</v>
      </c>
      <c r="BY42" s="24">
        <f t="shared" si="155"/>
        <v>0</v>
      </c>
      <c r="BZ42" s="3"/>
      <c r="CA42" s="26"/>
      <c r="CB42" s="24">
        <f t="shared" si="156"/>
        <v>0</v>
      </c>
      <c r="CC42" s="26"/>
      <c r="CD42" s="24">
        <f t="shared" si="157"/>
        <v>0</v>
      </c>
      <c r="CE42" s="24">
        <f t="shared" si="158"/>
        <v>0</v>
      </c>
      <c r="CF42" s="3"/>
      <c r="CG42" s="76"/>
      <c r="CH42" s="77">
        <f t="shared" si="159"/>
        <v>0</v>
      </c>
      <c r="CI42" s="76"/>
      <c r="CJ42" s="77">
        <f t="shared" si="160"/>
        <v>0</v>
      </c>
      <c r="CK42" s="77">
        <f t="shared" si="161"/>
        <v>0</v>
      </c>
      <c r="CL42" s="3"/>
      <c r="CM42" s="26"/>
      <c r="CN42" s="24">
        <f>+_xlfn.XLOOKUP(CM42,'[1]DM table'!$C$4:$C$103,'[1]DM table'!$D$4:$D$103,0)</f>
        <v>0</v>
      </c>
      <c r="CO42" s="26"/>
      <c r="CP42" s="24">
        <f t="shared" si="162"/>
        <v>0</v>
      </c>
      <c r="CQ42" s="24">
        <f t="shared" si="163"/>
        <v>0</v>
      </c>
      <c r="CR42" s="3"/>
      <c r="CS42" s="26"/>
      <c r="CT42" s="24">
        <f t="shared" si="164"/>
        <v>0</v>
      </c>
      <c r="CU42" s="26"/>
      <c r="CV42" s="24">
        <f t="shared" si="165"/>
        <v>0</v>
      </c>
      <c r="CW42" s="24">
        <f t="shared" si="166"/>
        <v>0</v>
      </c>
      <c r="CX42" s="3"/>
      <c r="CY42" s="26"/>
      <c r="CZ42" s="24">
        <f t="shared" si="167"/>
        <v>0</v>
      </c>
      <c r="DA42" s="26"/>
      <c r="DB42" s="24">
        <f t="shared" si="168"/>
        <v>0</v>
      </c>
      <c r="DC42" s="24">
        <f t="shared" si="169"/>
        <v>0</v>
      </c>
      <c r="DD42" s="3"/>
      <c r="DE42" s="26"/>
      <c r="DF42" s="24">
        <f t="shared" si="170"/>
        <v>0</v>
      </c>
      <c r="DG42" s="26"/>
      <c r="DH42" s="24">
        <f t="shared" si="171"/>
        <v>0</v>
      </c>
      <c r="DI42" s="24">
        <f t="shared" si="172"/>
        <v>0</v>
      </c>
      <c r="DJ42" s="3"/>
      <c r="DK42" s="26"/>
      <c r="DL42" s="24">
        <f>_xlfn.XLOOKUP(DK42,'[1]DM table'!$U$4:$U$103,'[1]DM table'!$V$4:$V$103,0)</f>
        <v>0</v>
      </c>
      <c r="DM42" s="26"/>
      <c r="DN42" s="24">
        <f t="shared" si="173"/>
        <v>0</v>
      </c>
      <c r="DO42" s="24">
        <f t="shared" si="174"/>
        <v>0</v>
      </c>
      <c r="DP42" s="3"/>
      <c r="DQ42" s="26">
        <v>26.85</v>
      </c>
      <c r="DR42" s="24">
        <f t="shared" si="175"/>
        <v>239.1408605097287</v>
      </c>
      <c r="DS42" s="26"/>
      <c r="DT42" s="24">
        <f t="shared" si="176"/>
        <v>0</v>
      </c>
      <c r="DU42" s="24">
        <f t="shared" si="177"/>
        <v>239.1408605097287</v>
      </c>
      <c r="DV42" s="3"/>
      <c r="DW42" s="26">
        <v>33.01</v>
      </c>
      <c r="DX42" s="24">
        <f t="shared" si="178"/>
        <v>311.82240953349805</v>
      </c>
      <c r="DY42" s="26"/>
      <c r="DZ42" s="24">
        <f t="shared" si="179"/>
        <v>0</v>
      </c>
      <c r="EA42" s="24">
        <f t="shared" si="180"/>
        <v>311.82240953349805</v>
      </c>
      <c r="EB42" s="3"/>
      <c r="EC42" s="26"/>
      <c r="ED42" s="24">
        <f>+_xlfn.XLOOKUP(EC42,'[1]DM table'!$C$4:$C$103,'[1]DM table'!$D$4:$D$103,0)</f>
        <v>0</v>
      </c>
      <c r="EE42" s="26"/>
      <c r="EF42" s="24">
        <f t="shared" si="181"/>
        <v>0</v>
      </c>
      <c r="EG42" s="24">
        <f t="shared" si="182"/>
        <v>0</v>
      </c>
      <c r="EH42" s="3"/>
      <c r="EI42" s="26"/>
      <c r="EJ42" s="24">
        <f t="shared" si="183"/>
        <v>0</v>
      </c>
      <c r="EK42" s="26"/>
      <c r="EL42" s="24">
        <f t="shared" si="184"/>
        <v>0</v>
      </c>
      <c r="EM42" s="24">
        <f t="shared" si="185"/>
        <v>0</v>
      </c>
      <c r="EN42" s="3"/>
      <c r="EO42" s="26"/>
      <c r="EP42" s="24">
        <f>+_xlfn.XLOOKUP(EO42,'[1]DM table'!$G$4:$G$103,'[1]DM table'!$H$4:$H$103,0)</f>
        <v>0</v>
      </c>
      <c r="EQ42" s="26"/>
      <c r="ER42" s="24">
        <f t="shared" si="186"/>
        <v>0</v>
      </c>
      <c r="ES42" s="24">
        <f t="shared" si="187"/>
        <v>0</v>
      </c>
      <c r="ET42" s="3"/>
      <c r="EU42" s="26"/>
      <c r="EV42" s="24">
        <f t="shared" si="188"/>
        <v>0</v>
      </c>
      <c r="EW42" s="26"/>
      <c r="EX42" s="24">
        <f t="shared" si="189"/>
        <v>0</v>
      </c>
      <c r="EY42" s="24">
        <f t="shared" si="190"/>
        <v>0</v>
      </c>
      <c r="EZ42" s="3"/>
      <c r="FA42" s="26"/>
      <c r="FB42" s="24">
        <f t="shared" si="68"/>
        <v>0</v>
      </c>
      <c r="FC42" s="26"/>
      <c r="FD42" s="24">
        <f t="shared" si="191"/>
        <v>0</v>
      </c>
      <c r="FE42" s="24">
        <f t="shared" si="192"/>
        <v>0</v>
      </c>
      <c r="FF42" s="3"/>
      <c r="FG42" s="26"/>
      <c r="FH42" s="24">
        <f t="shared" si="193"/>
        <v>0</v>
      </c>
      <c r="FI42" s="26"/>
      <c r="FJ42" s="24">
        <f t="shared" si="194"/>
        <v>0</v>
      </c>
      <c r="FK42" s="24">
        <f t="shared" si="195"/>
        <v>0</v>
      </c>
    </row>
    <row r="43" spans="1:167" ht="12.75" customHeight="1" x14ac:dyDescent="0.15">
      <c r="A43" s="22"/>
      <c r="B43" s="22"/>
      <c r="C43" s="23"/>
      <c r="D43" s="29"/>
      <c r="E43" s="20"/>
      <c r="F43" s="24">
        <f t="shared" si="1"/>
        <v>0</v>
      </c>
      <c r="G43" s="24">
        <f>LARGE((Q43,W43,AC43,AI43,AO43,AU43,BA43,BG43,BM43,BS43,BY43,CE43,CK43,CQ43,CW43,DC43,DI43,DO43,DU43,EA43,EG43,EM43,ES43,EY43,FE43,FK43),2)</f>
        <v>0</v>
      </c>
      <c r="H43" s="24">
        <f>LARGE((Q43,W43,AC43,AI43,AO43,AU43,BA43,BG43,BM43,BS43,BY43,CE43,CK43,CQ43,CW43,DC43,DI43,DO43,DU43,EA43,EG43,EM43,ES43,EY43,FE43,FK43),3)</f>
        <v>0</v>
      </c>
      <c r="I43" s="24">
        <f t="shared" si="132"/>
        <v>0</v>
      </c>
      <c r="J43" s="61">
        <f t="shared" si="131"/>
        <v>19</v>
      </c>
      <c r="K43" s="20"/>
      <c r="L43" s="107"/>
      <c r="M43" s="85"/>
      <c r="N43" s="24">
        <f t="shared" si="196"/>
        <v>0</v>
      </c>
      <c r="O43" s="26"/>
      <c r="P43" s="24">
        <f t="shared" si="197"/>
        <v>0</v>
      </c>
      <c r="Q43" s="24">
        <f t="shared" si="198"/>
        <v>0</v>
      </c>
      <c r="R43" s="3"/>
      <c r="S43" s="26"/>
      <c r="T43" s="24">
        <f t="shared" si="199"/>
        <v>0</v>
      </c>
      <c r="U43" s="26"/>
      <c r="V43" s="24">
        <f t="shared" si="200"/>
        <v>0</v>
      </c>
      <c r="W43" s="24">
        <f t="shared" si="201"/>
        <v>0</v>
      </c>
      <c r="X43" s="3"/>
      <c r="Y43" s="26"/>
      <c r="Z43" s="24">
        <f>+_xlfn.XLOOKUP(Y43,'[1]DM table'!$O$4:$O$103,'[1]DM table'!$P$4:$P$103,0)</f>
        <v>0</v>
      </c>
      <c r="AA43" s="26"/>
      <c r="AB43" s="24">
        <f t="shared" si="133"/>
        <v>0</v>
      </c>
      <c r="AC43" s="24">
        <f t="shared" si="134"/>
        <v>0</v>
      </c>
      <c r="AD43" s="3"/>
      <c r="AE43" s="26"/>
      <c r="AF43" s="24">
        <f t="shared" si="135"/>
        <v>0</v>
      </c>
      <c r="AG43" s="26"/>
      <c r="AH43" s="24">
        <f t="shared" si="136"/>
        <v>0</v>
      </c>
      <c r="AI43" s="24">
        <f t="shared" si="137"/>
        <v>0</v>
      </c>
      <c r="AJ43" s="3"/>
      <c r="AK43" s="26"/>
      <c r="AL43" s="24">
        <f t="shared" si="138"/>
        <v>0</v>
      </c>
      <c r="AM43" s="26"/>
      <c r="AN43" s="24">
        <f t="shared" si="139"/>
        <v>0</v>
      </c>
      <c r="AO43" s="24">
        <f t="shared" si="140"/>
        <v>0</v>
      </c>
      <c r="AP43" s="3"/>
      <c r="AQ43" s="26"/>
      <c r="AR43" s="24">
        <f>_xlfn.XLOOKUP(AQ43,'[1]DM table'!$M$4:$M$103,'[1]DM table'!$N$4:$N$103,0)</f>
        <v>0</v>
      </c>
      <c r="AS43" s="26"/>
      <c r="AT43" s="24">
        <f t="shared" si="141"/>
        <v>0</v>
      </c>
      <c r="AU43" s="24">
        <f t="shared" si="142"/>
        <v>0</v>
      </c>
      <c r="AV43" s="3"/>
      <c r="AW43" s="26"/>
      <c r="AX43" s="24">
        <f>+_xlfn.XLOOKUP(AW43,'[1]DM table'!$C$4:$C$103,'[1]DM table'!$D$4:$D$103,0)</f>
        <v>0</v>
      </c>
      <c r="AY43" s="26"/>
      <c r="AZ43" s="24">
        <f t="shared" si="143"/>
        <v>0</v>
      </c>
      <c r="BA43" s="24">
        <f t="shared" si="144"/>
        <v>0</v>
      </c>
      <c r="BB43" s="3"/>
      <c r="BC43" s="26"/>
      <c r="BD43" s="24">
        <f t="shared" si="145"/>
        <v>0</v>
      </c>
      <c r="BE43" s="26"/>
      <c r="BF43" s="24">
        <f t="shared" si="146"/>
        <v>0</v>
      </c>
      <c r="BG43" s="24">
        <f t="shared" si="147"/>
        <v>0</v>
      </c>
      <c r="BH43" s="3"/>
      <c r="BI43" s="26"/>
      <c r="BJ43" s="24">
        <f t="shared" si="148"/>
        <v>0</v>
      </c>
      <c r="BK43" s="26"/>
      <c r="BL43" s="24">
        <f t="shared" si="149"/>
        <v>0</v>
      </c>
      <c r="BM43" s="24">
        <f t="shared" si="150"/>
        <v>0</v>
      </c>
      <c r="BN43" s="3"/>
      <c r="BO43" s="26"/>
      <c r="BP43" s="24">
        <f t="shared" si="151"/>
        <v>0</v>
      </c>
      <c r="BQ43" s="26"/>
      <c r="BR43" s="24">
        <f t="shared" si="152"/>
        <v>0</v>
      </c>
      <c r="BS43" s="24">
        <f t="shared" si="153"/>
        <v>0</v>
      </c>
      <c r="BT43" s="3"/>
      <c r="BU43" s="26"/>
      <c r="BV43" s="24">
        <f>_xlfn.XLOOKUP(BU43,'[1]DM table'!$AE$4:$AE$103,'[1]DM table'!$AF$4:$AF$103,0)</f>
        <v>0</v>
      </c>
      <c r="BW43" s="26"/>
      <c r="BX43" s="24">
        <f t="shared" si="154"/>
        <v>0</v>
      </c>
      <c r="BY43" s="24">
        <f t="shared" si="155"/>
        <v>0</v>
      </c>
      <c r="BZ43" s="3"/>
      <c r="CA43" s="26"/>
      <c r="CB43" s="24">
        <f t="shared" si="156"/>
        <v>0</v>
      </c>
      <c r="CC43" s="26"/>
      <c r="CD43" s="24">
        <f t="shared" si="157"/>
        <v>0</v>
      </c>
      <c r="CE43" s="24">
        <f t="shared" si="158"/>
        <v>0</v>
      </c>
      <c r="CF43" s="3"/>
      <c r="CG43" s="76"/>
      <c r="CH43" s="77">
        <f t="shared" si="159"/>
        <v>0</v>
      </c>
      <c r="CI43" s="76"/>
      <c r="CJ43" s="77">
        <f t="shared" si="160"/>
        <v>0</v>
      </c>
      <c r="CK43" s="77">
        <f t="shared" si="161"/>
        <v>0</v>
      </c>
      <c r="CL43" s="3"/>
      <c r="CM43" s="26"/>
      <c r="CN43" s="24">
        <f>+_xlfn.XLOOKUP(CM43,'[1]DM table'!$C$4:$C$103,'[1]DM table'!$D$4:$D$103,0)</f>
        <v>0</v>
      </c>
      <c r="CO43" s="26"/>
      <c r="CP43" s="24">
        <f t="shared" si="162"/>
        <v>0</v>
      </c>
      <c r="CQ43" s="24">
        <f t="shared" si="163"/>
        <v>0</v>
      </c>
      <c r="CR43" s="3"/>
      <c r="CS43" s="26"/>
      <c r="CT43" s="24">
        <f t="shared" si="164"/>
        <v>0</v>
      </c>
      <c r="CU43" s="26"/>
      <c r="CV43" s="24">
        <f t="shared" si="165"/>
        <v>0</v>
      </c>
      <c r="CW43" s="24">
        <f t="shared" si="166"/>
        <v>0</v>
      </c>
      <c r="CX43" s="3"/>
      <c r="CY43" s="26"/>
      <c r="CZ43" s="24">
        <f t="shared" si="167"/>
        <v>0</v>
      </c>
      <c r="DA43" s="26"/>
      <c r="DB43" s="24">
        <f t="shared" si="168"/>
        <v>0</v>
      </c>
      <c r="DC43" s="24">
        <f t="shared" si="169"/>
        <v>0</v>
      </c>
      <c r="DD43" s="3"/>
      <c r="DE43" s="26"/>
      <c r="DF43" s="24">
        <f t="shared" si="170"/>
        <v>0</v>
      </c>
      <c r="DG43" s="26"/>
      <c r="DH43" s="24">
        <f t="shared" si="171"/>
        <v>0</v>
      </c>
      <c r="DI43" s="24">
        <f t="shared" si="172"/>
        <v>0</v>
      </c>
      <c r="DJ43" s="3"/>
      <c r="DK43" s="26"/>
      <c r="DL43" s="24">
        <f>_xlfn.XLOOKUP(DK43,'[1]DM table'!$U$4:$U$103,'[1]DM table'!$V$4:$V$103,0)</f>
        <v>0</v>
      </c>
      <c r="DM43" s="26"/>
      <c r="DN43" s="24">
        <f t="shared" si="173"/>
        <v>0</v>
      </c>
      <c r="DO43" s="24">
        <f t="shared" si="174"/>
        <v>0</v>
      </c>
      <c r="DP43" s="3"/>
      <c r="DQ43" s="26"/>
      <c r="DR43" s="24">
        <f t="shared" si="175"/>
        <v>0</v>
      </c>
      <c r="DS43" s="26"/>
      <c r="DT43" s="24">
        <f t="shared" si="176"/>
        <v>0</v>
      </c>
      <c r="DU43" s="24">
        <f t="shared" si="177"/>
        <v>0</v>
      </c>
      <c r="DV43" s="3"/>
      <c r="DW43" s="26"/>
      <c r="DX43" s="24">
        <f t="shared" si="178"/>
        <v>0</v>
      </c>
      <c r="DY43" s="26"/>
      <c r="DZ43" s="24">
        <f t="shared" si="179"/>
        <v>0</v>
      </c>
      <c r="EA43" s="24">
        <f t="shared" si="180"/>
        <v>0</v>
      </c>
      <c r="EB43" s="3"/>
      <c r="EC43" s="26"/>
      <c r="ED43" s="24">
        <f>+_xlfn.XLOOKUP(EC43,'[1]DM table'!$C$4:$C$103,'[1]DM table'!$D$4:$D$103,0)</f>
        <v>0</v>
      </c>
      <c r="EE43" s="26"/>
      <c r="EF43" s="24">
        <f t="shared" si="181"/>
        <v>0</v>
      </c>
      <c r="EG43" s="24">
        <f t="shared" si="182"/>
        <v>0</v>
      </c>
      <c r="EH43" s="3"/>
      <c r="EI43" s="26"/>
      <c r="EJ43" s="24">
        <f t="shared" si="183"/>
        <v>0</v>
      </c>
      <c r="EK43" s="26"/>
      <c r="EL43" s="24">
        <f t="shared" si="184"/>
        <v>0</v>
      </c>
      <c r="EM43" s="24">
        <f t="shared" si="185"/>
        <v>0</v>
      </c>
      <c r="EN43" s="3"/>
      <c r="EO43" s="26"/>
      <c r="EP43" s="24">
        <f>+_xlfn.XLOOKUP(EO43,'[1]DM table'!$G$4:$G$103,'[1]DM table'!$H$4:$H$103,0)</f>
        <v>0</v>
      </c>
      <c r="EQ43" s="26"/>
      <c r="ER43" s="24">
        <f t="shared" si="186"/>
        <v>0</v>
      </c>
      <c r="ES43" s="24">
        <f t="shared" si="187"/>
        <v>0</v>
      </c>
      <c r="ET43" s="3"/>
      <c r="EU43" s="26"/>
      <c r="EV43" s="24">
        <f t="shared" si="188"/>
        <v>0</v>
      </c>
      <c r="EW43" s="26"/>
      <c r="EX43" s="24">
        <f t="shared" si="189"/>
        <v>0</v>
      </c>
      <c r="EY43" s="24">
        <f t="shared" si="190"/>
        <v>0</v>
      </c>
      <c r="EZ43" s="3"/>
      <c r="FA43" s="26"/>
      <c r="FB43" s="24">
        <f t="shared" si="68"/>
        <v>0</v>
      </c>
      <c r="FC43" s="26"/>
      <c r="FD43" s="24">
        <f t="shared" si="191"/>
        <v>0</v>
      </c>
      <c r="FE43" s="24">
        <f t="shared" si="192"/>
        <v>0</v>
      </c>
      <c r="FF43" s="3"/>
      <c r="FG43" s="26"/>
      <c r="FH43" s="24">
        <f t="shared" si="193"/>
        <v>0</v>
      </c>
      <c r="FI43" s="26"/>
      <c r="FJ43" s="24">
        <f t="shared" si="194"/>
        <v>0</v>
      </c>
      <c r="FK43" s="24">
        <f t="shared" si="195"/>
        <v>0</v>
      </c>
    </row>
    <row r="44" spans="1:167" ht="12.75" customHeight="1" x14ac:dyDescent="0.15">
      <c r="A44" s="22"/>
      <c r="B44" s="22"/>
      <c r="C44" s="23"/>
      <c r="D44" s="29"/>
      <c r="E44" s="20"/>
      <c r="F44" s="24">
        <f t="shared" ref="F44:F75" si="202">MAX(Q44,W44,AC44,AI44,AO44,AU44,BA44,BG44,BM44,BS44,BY44,CE44,CK44,CQ44,CW44,DC44,DI44,DO44,DU44,EA44,EG44,EM44,ES44,EY44,FE44,FK44)</f>
        <v>0</v>
      </c>
      <c r="G44" s="24">
        <f>LARGE((Q44,W44,AC44,AI44,AO44,AU44,BA44,BG44,BM44,BS44,BY44,CE44,CK44,CQ44,CW44,DC44,DI44,DO44,DU44,EA44,EG44,EM44,ES44,EY44,FE44,FK44),2)</f>
        <v>0</v>
      </c>
      <c r="H44" s="24">
        <f>LARGE((Q44,W44,AC44,AI44,AO44,AU44,BA44,BG44,BM44,BS44,BY44,CE44,CK44,CQ44,CW44,DC44,DI44,DO44,DU44,EA44,EG44,EM44,ES44,EY44,FE44,FK44),3)</f>
        <v>0</v>
      </c>
      <c r="I44" s="24">
        <f t="shared" si="132"/>
        <v>0</v>
      </c>
      <c r="J44" s="61">
        <f t="shared" si="131"/>
        <v>19</v>
      </c>
      <c r="K44" s="20"/>
      <c r="L44" s="107"/>
      <c r="M44" s="85"/>
      <c r="N44" s="24">
        <f t="shared" si="196"/>
        <v>0</v>
      </c>
      <c r="O44" s="26"/>
      <c r="P44" s="24">
        <f t="shared" si="197"/>
        <v>0</v>
      </c>
      <c r="Q44" s="24">
        <f t="shared" si="198"/>
        <v>0</v>
      </c>
      <c r="R44" s="3"/>
      <c r="S44" s="26"/>
      <c r="T44" s="24">
        <f t="shared" si="199"/>
        <v>0</v>
      </c>
      <c r="U44" s="26"/>
      <c r="V44" s="24">
        <f t="shared" si="200"/>
        <v>0</v>
      </c>
      <c r="W44" s="24">
        <f t="shared" si="201"/>
        <v>0</v>
      </c>
      <c r="X44" s="3"/>
      <c r="Y44" s="26"/>
      <c r="Z44" s="24">
        <f>+_xlfn.XLOOKUP(Y44,'[1]DM table'!$O$4:$O$103,'[1]DM table'!$P$4:$P$103,0)</f>
        <v>0</v>
      </c>
      <c r="AA44" s="26"/>
      <c r="AB44" s="24">
        <f t="shared" si="133"/>
        <v>0</v>
      </c>
      <c r="AC44" s="24">
        <f t="shared" si="134"/>
        <v>0</v>
      </c>
      <c r="AD44" s="3"/>
      <c r="AE44" s="26"/>
      <c r="AF44" s="24">
        <f t="shared" si="135"/>
        <v>0</v>
      </c>
      <c r="AG44" s="26"/>
      <c r="AH44" s="24">
        <f t="shared" si="136"/>
        <v>0</v>
      </c>
      <c r="AI44" s="24">
        <f t="shared" si="137"/>
        <v>0</v>
      </c>
      <c r="AJ44" s="3"/>
      <c r="AK44" s="26"/>
      <c r="AL44" s="24">
        <f t="shared" si="138"/>
        <v>0</v>
      </c>
      <c r="AM44" s="26"/>
      <c r="AN44" s="24">
        <f t="shared" si="139"/>
        <v>0</v>
      </c>
      <c r="AO44" s="24">
        <f t="shared" si="140"/>
        <v>0</v>
      </c>
      <c r="AP44" s="3"/>
      <c r="AQ44" s="26"/>
      <c r="AR44" s="24">
        <f>_xlfn.XLOOKUP(AQ44,'[1]DM table'!$M$4:$M$103,'[1]DM table'!$N$4:$N$103,0)</f>
        <v>0</v>
      </c>
      <c r="AS44" s="26"/>
      <c r="AT44" s="24">
        <f t="shared" si="141"/>
        <v>0</v>
      </c>
      <c r="AU44" s="24">
        <f t="shared" si="142"/>
        <v>0</v>
      </c>
      <c r="AV44" s="3"/>
      <c r="AW44" s="26"/>
      <c r="AX44" s="24">
        <f>+_xlfn.XLOOKUP(AW44,'[1]DM table'!$C$4:$C$103,'[1]DM table'!$D$4:$D$103,0)</f>
        <v>0</v>
      </c>
      <c r="AY44" s="26"/>
      <c r="AZ44" s="24">
        <f t="shared" si="143"/>
        <v>0</v>
      </c>
      <c r="BA44" s="24">
        <f t="shared" si="144"/>
        <v>0</v>
      </c>
      <c r="BB44" s="3"/>
      <c r="BC44" s="26"/>
      <c r="BD44" s="24">
        <f t="shared" si="145"/>
        <v>0</v>
      </c>
      <c r="BE44" s="26"/>
      <c r="BF44" s="24">
        <f t="shared" si="146"/>
        <v>0</v>
      </c>
      <c r="BG44" s="24">
        <f t="shared" si="147"/>
        <v>0</v>
      </c>
      <c r="BH44" s="3"/>
      <c r="BI44" s="26"/>
      <c r="BJ44" s="24">
        <f t="shared" si="148"/>
        <v>0</v>
      </c>
      <c r="BK44" s="26"/>
      <c r="BL44" s="24">
        <f t="shared" si="149"/>
        <v>0</v>
      </c>
      <c r="BM44" s="24">
        <f t="shared" si="150"/>
        <v>0</v>
      </c>
      <c r="BN44" s="3"/>
      <c r="BO44" s="26"/>
      <c r="BP44" s="24">
        <f t="shared" si="151"/>
        <v>0</v>
      </c>
      <c r="BQ44" s="26"/>
      <c r="BR44" s="24">
        <f t="shared" si="152"/>
        <v>0</v>
      </c>
      <c r="BS44" s="24">
        <f t="shared" si="153"/>
        <v>0</v>
      </c>
      <c r="BT44" s="3"/>
      <c r="BU44" s="26"/>
      <c r="BV44" s="24">
        <f>_xlfn.XLOOKUP(BU44,'[1]DM table'!$AE$4:$AE$103,'[1]DM table'!$AF$4:$AF$103,0)</f>
        <v>0</v>
      </c>
      <c r="BW44" s="26"/>
      <c r="BX44" s="24">
        <f t="shared" si="154"/>
        <v>0</v>
      </c>
      <c r="BY44" s="24">
        <f t="shared" si="155"/>
        <v>0</v>
      </c>
      <c r="BZ44" s="3"/>
      <c r="CA44" s="26"/>
      <c r="CB44" s="24">
        <f t="shared" si="156"/>
        <v>0</v>
      </c>
      <c r="CC44" s="26"/>
      <c r="CD44" s="24">
        <f t="shared" si="157"/>
        <v>0</v>
      </c>
      <c r="CE44" s="24">
        <f t="shared" si="158"/>
        <v>0</v>
      </c>
      <c r="CF44" s="3"/>
      <c r="CG44" s="76"/>
      <c r="CH44" s="77">
        <f t="shared" si="159"/>
        <v>0</v>
      </c>
      <c r="CI44" s="76"/>
      <c r="CJ44" s="77">
        <f t="shared" si="160"/>
        <v>0</v>
      </c>
      <c r="CK44" s="77">
        <f t="shared" si="161"/>
        <v>0</v>
      </c>
      <c r="CL44" s="3"/>
      <c r="CM44" s="26"/>
      <c r="CN44" s="24">
        <f>+_xlfn.XLOOKUP(CM44,'[1]DM table'!$C$4:$C$103,'[1]DM table'!$D$4:$D$103,0)</f>
        <v>0</v>
      </c>
      <c r="CO44" s="26"/>
      <c r="CP44" s="24">
        <f t="shared" si="162"/>
        <v>0</v>
      </c>
      <c r="CQ44" s="24">
        <f t="shared" si="163"/>
        <v>0</v>
      </c>
      <c r="CR44" s="3"/>
      <c r="CS44" s="26"/>
      <c r="CT44" s="24">
        <f t="shared" si="164"/>
        <v>0</v>
      </c>
      <c r="CU44" s="26"/>
      <c r="CV44" s="24">
        <f t="shared" si="165"/>
        <v>0</v>
      </c>
      <c r="CW44" s="24">
        <f t="shared" si="166"/>
        <v>0</v>
      </c>
      <c r="CX44" s="3"/>
      <c r="CY44" s="26"/>
      <c r="CZ44" s="24">
        <f t="shared" si="167"/>
        <v>0</v>
      </c>
      <c r="DA44" s="26"/>
      <c r="DB44" s="24">
        <f t="shared" si="168"/>
        <v>0</v>
      </c>
      <c r="DC44" s="24">
        <f t="shared" si="169"/>
        <v>0</v>
      </c>
      <c r="DD44" s="3"/>
      <c r="DE44" s="26"/>
      <c r="DF44" s="24">
        <f t="shared" si="170"/>
        <v>0</v>
      </c>
      <c r="DG44" s="26"/>
      <c r="DH44" s="24">
        <f t="shared" si="171"/>
        <v>0</v>
      </c>
      <c r="DI44" s="24">
        <f t="shared" si="172"/>
        <v>0</v>
      </c>
      <c r="DJ44" s="3"/>
      <c r="DK44" s="26"/>
      <c r="DL44" s="24">
        <f>_xlfn.XLOOKUP(DK44,'[1]DM table'!$U$4:$U$103,'[1]DM table'!$V$4:$V$103,0)</f>
        <v>0</v>
      </c>
      <c r="DM44" s="26"/>
      <c r="DN44" s="24">
        <f t="shared" si="173"/>
        <v>0</v>
      </c>
      <c r="DO44" s="24">
        <f t="shared" si="174"/>
        <v>0</v>
      </c>
      <c r="DP44" s="3"/>
      <c r="DQ44" s="26"/>
      <c r="DR44" s="24">
        <f t="shared" si="175"/>
        <v>0</v>
      </c>
      <c r="DS44" s="26"/>
      <c r="DT44" s="24">
        <f t="shared" si="176"/>
        <v>0</v>
      </c>
      <c r="DU44" s="24">
        <f t="shared" si="177"/>
        <v>0</v>
      </c>
      <c r="DV44" s="3"/>
      <c r="DW44" s="26"/>
      <c r="DX44" s="24">
        <f t="shared" si="178"/>
        <v>0</v>
      </c>
      <c r="DY44" s="26"/>
      <c r="DZ44" s="24">
        <f t="shared" si="179"/>
        <v>0</v>
      </c>
      <c r="EA44" s="24">
        <f t="shared" si="180"/>
        <v>0</v>
      </c>
      <c r="EB44" s="3"/>
      <c r="EC44" s="26"/>
      <c r="ED44" s="24">
        <f>+_xlfn.XLOOKUP(EC44,'[1]DM table'!$C$4:$C$103,'[1]DM table'!$D$4:$D$103,0)</f>
        <v>0</v>
      </c>
      <c r="EE44" s="26"/>
      <c r="EF44" s="24">
        <f t="shared" si="181"/>
        <v>0</v>
      </c>
      <c r="EG44" s="24">
        <f t="shared" si="182"/>
        <v>0</v>
      </c>
      <c r="EH44" s="3"/>
      <c r="EI44" s="26"/>
      <c r="EJ44" s="24">
        <f t="shared" si="183"/>
        <v>0</v>
      </c>
      <c r="EK44" s="26"/>
      <c r="EL44" s="24">
        <f t="shared" si="184"/>
        <v>0</v>
      </c>
      <c r="EM44" s="24">
        <f t="shared" si="185"/>
        <v>0</v>
      </c>
      <c r="EN44" s="3"/>
      <c r="EO44" s="26"/>
      <c r="EP44" s="24">
        <f>+_xlfn.XLOOKUP(EO44,'[1]DM table'!$G$4:$G$103,'[1]DM table'!$H$4:$H$103,0)</f>
        <v>0</v>
      </c>
      <c r="EQ44" s="26"/>
      <c r="ER44" s="24">
        <f t="shared" si="186"/>
        <v>0</v>
      </c>
      <c r="ES44" s="24">
        <f t="shared" si="187"/>
        <v>0</v>
      </c>
      <c r="ET44" s="3"/>
      <c r="EU44" s="26"/>
      <c r="EV44" s="24">
        <f t="shared" si="188"/>
        <v>0</v>
      </c>
      <c r="EW44" s="26"/>
      <c r="EX44" s="24">
        <f t="shared" si="189"/>
        <v>0</v>
      </c>
      <c r="EY44" s="24">
        <f t="shared" si="190"/>
        <v>0</v>
      </c>
      <c r="EZ44" s="3"/>
      <c r="FA44" s="26"/>
      <c r="FB44" s="24">
        <f t="shared" si="68"/>
        <v>0</v>
      </c>
      <c r="FC44" s="26"/>
      <c r="FD44" s="24">
        <f t="shared" si="191"/>
        <v>0</v>
      </c>
      <c r="FE44" s="24">
        <f t="shared" si="192"/>
        <v>0</v>
      </c>
      <c r="FF44" s="3"/>
      <c r="FG44" s="26"/>
      <c r="FH44" s="24">
        <f t="shared" si="193"/>
        <v>0</v>
      </c>
      <c r="FI44" s="26"/>
      <c r="FJ44" s="24">
        <f t="shared" si="194"/>
        <v>0</v>
      </c>
      <c r="FK44" s="24">
        <f t="shared" si="195"/>
        <v>0</v>
      </c>
    </row>
    <row r="45" spans="1:167" ht="12.75" customHeight="1" x14ac:dyDescent="0.15">
      <c r="A45" s="22"/>
      <c r="B45" s="22"/>
      <c r="C45" s="23"/>
      <c r="D45" s="29"/>
      <c r="E45" s="20"/>
      <c r="F45" s="24">
        <f t="shared" si="202"/>
        <v>0</v>
      </c>
      <c r="G45" s="24">
        <f>LARGE((Q45,W45,AC45,AI45,AO45,AU45,BA45,BG45,BM45,BS45,BY45,CE45,CK45,CQ45,CW45,DC45,DI45,DO45,DU45,EA45,EG45,EM45,ES45,EY45,FE45,FK45),2)</f>
        <v>0</v>
      </c>
      <c r="H45" s="24">
        <f>LARGE((Q45,W45,AC45,AI45,AO45,AU45,BA45,BG45,BM45,BS45,BY45,CE45,CK45,CQ45,CW45,DC45,DI45,DO45,DU45,EA45,EG45,EM45,ES45,EY45,FE45,FK45),3)</f>
        <v>0</v>
      </c>
      <c r="I45" s="24">
        <f t="shared" si="132"/>
        <v>0</v>
      </c>
      <c r="J45" s="61">
        <f t="shared" si="131"/>
        <v>19</v>
      </c>
      <c r="K45" s="20"/>
      <c r="L45" s="107"/>
      <c r="M45" s="85"/>
      <c r="N45" s="24">
        <f t="shared" si="196"/>
        <v>0</v>
      </c>
      <c r="O45" s="26"/>
      <c r="P45" s="24">
        <f t="shared" si="197"/>
        <v>0</v>
      </c>
      <c r="Q45" s="24">
        <f t="shared" si="198"/>
        <v>0</v>
      </c>
      <c r="R45" s="3"/>
      <c r="S45" s="26"/>
      <c r="T45" s="24">
        <f t="shared" si="199"/>
        <v>0</v>
      </c>
      <c r="U45" s="26"/>
      <c r="V45" s="24">
        <f t="shared" si="200"/>
        <v>0</v>
      </c>
      <c r="W45" s="24">
        <f t="shared" si="201"/>
        <v>0</v>
      </c>
      <c r="X45" s="3"/>
      <c r="Y45" s="26"/>
      <c r="Z45" s="24">
        <f>+_xlfn.XLOOKUP(Y45,'[1]DM table'!$O$4:$O$103,'[1]DM table'!$P$4:$P$103,0)</f>
        <v>0</v>
      </c>
      <c r="AA45" s="26"/>
      <c r="AB45" s="24">
        <f t="shared" si="133"/>
        <v>0</v>
      </c>
      <c r="AC45" s="24">
        <f t="shared" si="134"/>
        <v>0</v>
      </c>
      <c r="AD45" s="3"/>
      <c r="AE45" s="26"/>
      <c r="AF45" s="24">
        <f t="shared" si="135"/>
        <v>0</v>
      </c>
      <c r="AG45" s="26"/>
      <c r="AH45" s="24">
        <f t="shared" si="136"/>
        <v>0</v>
      </c>
      <c r="AI45" s="24">
        <f t="shared" si="137"/>
        <v>0</v>
      </c>
      <c r="AJ45" s="3"/>
      <c r="AK45" s="26"/>
      <c r="AL45" s="24">
        <f t="shared" si="138"/>
        <v>0</v>
      </c>
      <c r="AM45" s="26"/>
      <c r="AN45" s="24">
        <f t="shared" si="139"/>
        <v>0</v>
      </c>
      <c r="AO45" s="24">
        <f t="shared" si="140"/>
        <v>0</v>
      </c>
      <c r="AP45" s="3"/>
      <c r="AQ45" s="26"/>
      <c r="AR45" s="24">
        <f>_xlfn.XLOOKUP(AQ45,'[1]DM table'!$M$4:$M$103,'[1]DM table'!$N$4:$N$103,0)</f>
        <v>0</v>
      </c>
      <c r="AS45" s="26"/>
      <c r="AT45" s="24">
        <f t="shared" si="141"/>
        <v>0</v>
      </c>
      <c r="AU45" s="24">
        <f t="shared" si="142"/>
        <v>0</v>
      </c>
      <c r="AV45" s="3"/>
      <c r="AW45" s="26"/>
      <c r="AX45" s="24">
        <f>+_xlfn.XLOOKUP(AW45,'[1]DM table'!$C$4:$C$103,'[1]DM table'!$D$4:$D$103,0)</f>
        <v>0</v>
      </c>
      <c r="AY45" s="26"/>
      <c r="AZ45" s="24">
        <f t="shared" si="143"/>
        <v>0</v>
      </c>
      <c r="BA45" s="24">
        <f t="shared" si="144"/>
        <v>0</v>
      </c>
      <c r="BB45" s="3"/>
      <c r="BC45" s="26"/>
      <c r="BD45" s="24">
        <f t="shared" si="145"/>
        <v>0</v>
      </c>
      <c r="BE45" s="26"/>
      <c r="BF45" s="24">
        <f t="shared" si="146"/>
        <v>0</v>
      </c>
      <c r="BG45" s="24">
        <f t="shared" si="147"/>
        <v>0</v>
      </c>
      <c r="BH45" s="3"/>
      <c r="BI45" s="26"/>
      <c r="BJ45" s="24">
        <f t="shared" si="148"/>
        <v>0</v>
      </c>
      <c r="BK45" s="26"/>
      <c r="BL45" s="24">
        <f t="shared" si="149"/>
        <v>0</v>
      </c>
      <c r="BM45" s="24">
        <f t="shared" si="150"/>
        <v>0</v>
      </c>
      <c r="BN45" s="3"/>
      <c r="BO45" s="26"/>
      <c r="BP45" s="24">
        <f t="shared" si="151"/>
        <v>0</v>
      </c>
      <c r="BQ45" s="26"/>
      <c r="BR45" s="24">
        <f t="shared" si="152"/>
        <v>0</v>
      </c>
      <c r="BS45" s="24">
        <f t="shared" si="153"/>
        <v>0</v>
      </c>
      <c r="BT45" s="3"/>
      <c r="BU45" s="26"/>
      <c r="BV45" s="24">
        <f>_xlfn.XLOOKUP(BU45,'[1]DM table'!$AE$4:$AE$103,'[1]DM table'!$AF$4:$AF$103,0)</f>
        <v>0</v>
      </c>
      <c r="BW45" s="26"/>
      <c r="BX45" s="24">
        <f t="shared" si="154"/>
        <v>0</v>
      </c>
      <c r="BY45" s="24">
        <f t="shared" si="155"/>
        <v>0</v>
      </c>
      <c r="BZ45" s="3"/>
      <c r="CA45" s="26"/>
      <c r="CB45" s="24">
        <f t="shared" si="156"/>
        <v>0</v>
      </c>
      <c r="CC45" s="26"/>
      <c r="CD45" s="24">
        <f t="shared" si="157"/>
        <v>0</v>
      </c>
      <c r="CE45" s="24">
        <f t="shared" si="158"/>
        <v>0</v>
      </c>
      <c r="CF45" s="3"/>
      <c r="CG45" s="76"/>
      <c r="CH45" s="77">
        <f t="shared" si="159"/>
        <v>0</v>
      </c>
      <c r="CI45" s="76"/>
      <c r="CJ45" s="77">
        <f t="shared" si="160"/>
        <v>0</v>
      </c>
      <c r="CK45" s="77">
        <f t="shared" si="161"/>
        <v>0</v>
      </c>
      <c r="CL45" s="3"/>
      <c r="CM45" s="26"/>
      <c r="CN45" s="24">
        <f>+_xlfn.XLOOKUP(CM45,'[1]DM table'!$C$4:$C$103,'[1]DM table'!$D$4:$D$103,0)</f>
        <v>0</v>
      </c>
      <c r="CO45" s="26"/>
      <c r="CP45" s="24">
        <f t="shared" si="162"/>
        <v>0</v>
      </c>
      <c r="CQ45" s="24">
        <f t="shared" si="163"/>
        <v>0</v>
      </c>
      <c r="CR45" s="3"/>
      <c r="CS45" s="26"/>
      <c r="CT45" s="24">
        <f t="shared" si="164"/>
        <v>0</v>
      </c>
      <c r="CU45" s="26"/>
      <c r="CV45" s="24">
        <f t="shared" si="165"/>
        <v>0</v>
      </c>
      <c r="CW45" s="24">
        <f t="shared" si="166"/>
        <v>0</v>
      </c>
      <c r="CX45" s="3"/>
      <c r="CY45" s="26"/>
      <c r="CZ45" s="24">
        <f t="shared" si="167"/>
        <v>0</v>
      </c>
      <c r="DA45" s="26"/>
      <c r="DB45" s="24">
        <f t="shared" si="168"/>
        <v>0</v>
      </c>
      <c r="DC45" s="24">
        <f t="shared" si="169"/>
        <v>0</v>
      </c>
      <c r="DD45" s="3"/>
      <c r="DE45" s="26"/>
      <c r="DF45" s="24">
        <f t="shared" si="170"/>
        <v>0</v>
      </c>
      <c r="DG45" s="26"/>
      <c r="DH45" s="24">
        <f t="shared" si="171"/>
        <v>0</v>
      </c>
      <c r="DI45" s="24">
        <f t="shared" si="172"/>
        <v>0</v>
      </c>
      <c r="DJ45" s="3"/>
      <c r="DK45" s="26"/>
      <c r="DL45" s="24">
        <f>_xlfn.XLOOKUP(DK45,'[1]DM table'!$U$4:$U$103,'[1]DM table'!$V$4:$V$103,0)</f>
        <v>0</v>
      </c>
      <c r="DM45" s="26"/>
      <c r="DN45" s="24">
        <f t="shared" si="173"/>
        <v>0</v>
      </c>
      <c r="DO45" s="24">
        <f t="shared" si="174"/>
        <v>0</v>
      </c>
      <c r="DP45" s="3"/>
      <c r="DQ45" s="26"/>
      <c r="DR45" s="24">
        <f t="shared" si="175"/>
        <v>0</v>
      </c>
      <c r="DS45" s="26"/>
      <c r="DT45" s="24">
        <f t="shared" si="176"/>
        <v>0</v>
      </c>
      <c r="DU45" s="24">
        <f t="shared" si="177"/>
        <v>0</v>
      </c>
      <c r="DV45" s="3"/>
      <c r="DW45" s="26"/>
      <c r="DX45" s="24">
        <f t="shared" si="178"/>
        <v>0</v>
      </c>
      <c r="DY45" s="26"/>
      <c r="DZ45" s="24">
        <f t="shared" si="179"/>
        <v>0</v>
      </c>
      <c r="EA45" s="24">
        <f t="shared" si="180"/>
        <v>0</v>
      </c>
      <c r="EB45" s="3"/>
      <c r="EC45" s="26"/>
      <c r="ED45" s="24">
        <f>+_xlfn.XLOOKUP(EC45,'[1]DM table'!$C$4:$C$103,'[1]DM table'!$D$4:$D$103,0)</f>
        <v>0</v>
      </c>
      <c r="EE45" s="26"/>
      <c r="EF45" s="24">
        <f t="shared" si="181"/>
        <v>0</v>
      </c>
      <c r="EG45" s="24">
        <f t="shared" si="182"/>
        <v>0</v>
      </c>
      <c r="EH45" s="3"/>
      <c r="EI45" s="26"/>
      <c r="EJ45" s="24">
        <f t="shared" si="183"/>
        <v>0</v>
      </c>
      <c r="EK45" s="26"/>
      <c r="EL45" s="24">
        <f t="shared" si="184"/>
        <v>0</v>
      </c>
      <c r="EM45" s="24">
        <f t="shared" si="185"/>
        <v>0</v>
      </c>
      <c r="EN45" s="3"/>
      <c r="EO45" s="26"/>
      <c r="EP45" s="24">
        <f>+_xlfn.XLOOKUP(EO45,'[1]DM table'!$G$4:$G$103,'[1]DM table'!$H$4:$H$103,0)</f>
        <v>0</v>
      </c>
      <c r="EQ45" s="26"/>
      <c r="ER45" s="24">
        <f t="shared" si="186"/>
        <v>0</v>
      </c>
      <c r="ES45" s="24">
        <f t="shared" si="187"/>
        <v>0</v>
      </c>
      <c r="ET45" s="3"/>
      <c r="EU45" s="26"/>
      <c r="EV45" s="24">
        <f t="shared" si="188"/>
        <v>0</v>
      </c>
      <c r="EW45" s="26"/>
      <c r="EX45" s="24">
        <f t="shared" si="189"/>
        <v>0</v>
      </c>
      <c r="EY45" s="24">
        <f t="shared" si="190"/>
        <v>0</v>
      </c>
      <c r="EZ45" s="3"/>
      <c r="FA45" s="26"/>
      <c r="FB45" s="24">
        <f t="shared" si="68"/>
        <v>0</v>
      </c>
      <c r="FC45" s="26"/>
      <c r="FD45" s="24">
        <f t="shared" si="191"/>
        <v>0</v>
      </c>
      <c r="FE45" s="24">
        <f t="shared" si="192"/>
        <v>0</v>
      </c>
      <c r="FF45" s="3"/>
      <c r="FG45" s="26"/>
      <c r="FH45" s="24">
        <f t="shared" si="193"/>
        <v>0</v>
      </c>
      <c r="FI45" s="26"/>
      <c r="FJ45" s="24">
        <f t="shared" si="194"/>
        <v>0</v>
      </c>
      <c r="FK45" s="24">
        <f t="shared" si="195"/>
        <v>0</v>
      </c>
    </row>
    <row r="46" spans="1:167" ht="12.75" customHeight="1" x14ac:dyDescent="0.15">
      <c r="A46" s="22"/>
      <c r="B46" s="22"/>
      <c r="C46" s="23"/>
      <c r="D46" s="29"/>
      <c r="E46" s="20"/>
      <c r="F46" s="24">
        <f t="shared" si="202"/>
        <v>0</v>
      </c>
      <c r="G46" s="24">
        <f>LARGE((Q46,W46,AC46,AI46,AO46,AU46,BA46,BG46,BM46,BS46,BY46,CE46,CK46,CQ46,CW46,DC46,DI46,DO46,DU46,EA46,EG46,EM46,ES46,EY46,FE46,FK46),2)</f>
        <v>0</v>
      </c>
      <c r="H46" s="24">
        <f>LARGE((Q46,W46,AC46,AI46,AO46,AU46,BA46,BG46,BM46,BS46,BY46,CE46,CK46,CQ46,CW46,DC46,DI46,DO46,DU46,EA46,EG46,EM46,ES46,EY46,FE46,FK46),3)</f>
        <v>0</v>
      </c>
      <c r="I46" s="24">
        <f t="shared" si="132"/>
        <v>0</v>
      </c>
      <c r="J46" s="61">
        <f t="shared" si="131"/>
        <v>19</v>
      </c>
      <c r="K46" s="20"/>
      <c r="L46" s="107"/>
      <c r="M46" s="85"/>
      <c r="N46" s="24">
        <f t="shared" si="196"/>
        <v>0</v>
      </c>
      <c r="O46" s="26"/>
      <c r="P46" s="24">
        <f t="shared" si="197"/>
        <v>0</v>
      </c>
      <c r="Q46" s="24">
        <f t="shared" si="198"/>
        <v>0</v>
      </c>
      <c r="R46" s="3"/>
      <c r="S46" s="26"/>
      <c r="T46" s="24">
        <f t="shared" si="199"/>
        <v>0</v>
      </c>
      <c r="U46" s="26"/>
      <c r="V46" s="24">
        <f t="shared" si="200"/>
        <v>0</v>
      </c>
      <c r="W46" s="24">
        <f t="shared" si="201"/>
        <v>0</v>
      </c>
      <c r="X46" s="3"/>
      <c r="Y46" s="26"/>
      <c r="Z46" s="24">
        <f>+_xlfn.XLOOKUP(Y46,'[1]DM table'!$O$4:$O$103,'[1]DM table'!$P$4:$P$103,0)</f>
        <v>0</v>
      </c>
      <c r="AA46" s="26"/>
      <c r="AB46" s="24">
        <f t="shared" si="133"/>
        <v>0</v>
      </c>
      <c r="AC46" s="24">
        <f t="shared" si="134"/>
        <v>0</v>
      </c>
      <c r="AD46" s="3"/>
      <c r="AE46" s="26"/>
      <c r="AF46" s="24">
        <f t="shared" si="135"/>
        <v>0</v>
      </c>
      <c r="AG46" s="26"/>
      <c r="AH46" s="24">
        <f t="shared" si="136"/>
        <v>0</v>
      </c>
      <c r="AI46" s="24">
        <f t="shared" si="137"/>
        <v>0</v>
      </c>
      <c r="AJ46" s="3"/>
      <c r="AK46" s="26"/>
      <c r="AL46" s="24">
        <f t="shared" si="138"/>
        <v>0</v>
      </c>
      <c r="AM46" s="26"/>
      <c r="AN46" s="24">
        <f t="shared" si="139"/>
        <v>0</v>
      </c>
      <c r="AO46" s="24">
        <f t="shared" si="140"/>
        <v>0</v>
      </c>
      <c r="AP46" s="3"/>
      <c r="AQ46" s="26"/>
      <c r="AR46" s="24">
        <f>_xlfn.XLOOKUP(AQ46,'[1]DM table'!$M$4:$M$103,'[1]DM table'!$N$4:$N$103,0)</f>
        <v>0</v>
      </c>
      <c r="AS46" s="26"/>
      <c r="AT46" s="24">
        <f t="shared" si="141"/>
        <v>0</v>
      </c>
      <c r="AU46" s="24">
        <f t="shared" si="142"/>
        <v>0</v>
      </c>
      <c r="AV46" s="3"/>
      <c r="AW46" s="26"/>
      <c r="AX46" s="24">
        <f>+_xlfn.XLOOKUP(AW46,'[1]DM table'!$C$4:$C$103,'[1]DM table'!$D$4:$D$103,0)</f>
        <v>0</v>
      </c>
      <c r="AY46" s="26"/>
      <c r="AZ46" s="24">
        <f t="shared" si="143"/>
        <v>0</v>
      </c>
      <c r="BA46" s="24">
        <f t="shared" si="144"/>
        <v>0</v>
      </c>
      <c r="BB46" s="3"/>
      <c r="BC46" s="26"/>
      <c r="BD46" s="24">
        <f t="shared" si="145"/>
        <v>0</v>
      </c>
      <c r="BE46" s="26"/>
      <c r="BF46" s="24">
        <f t="shared" si="146"/>
        <v>0</v>
      </c>
      <c r="BG46" s="24">
        <f t="shared" si="147"/>
        <v>0</v>
      </c>
      <c r="BH46" s="3"/>
      <c r="BI46" s="26"/>
      <c r="BJ46" s="24">
        <f t="shared" si="148"/>
        <v>0</v>
      </c>
      <c r="BK46" s="26"/>
      <c r="BL46" s="24">
        <f t="shared" si="149"/>
        <v>0</v>
      </c>
      <c r="BM46" s="24">
        <f t="shared" si="150"/>
        <v>0</v>
      </c>
      <c r="BN46" s="3"/>
      <c r="BO46" s="26"/>
      <c r="BP46" s="24">
        <f t="shared" si="151"/>
        <v>0</v>
      </c>
      <c r="BQ46" s="26"/>
      <c r="BR46" s="24">
        <f t="shared" si="152"/>
        <v>0</v>
      </c>
      <c r="BS46" s="24">
        <f t="shared" si="153"/>
        <v>0</v>
      </c>
      <c r="BT46" s="3"/>
      <c r="BU46" s="26"/>
      <c r="BV46" s="24">
        <f>_xlfn.XLOOKUP(BU46,'[1]DM table'!$AE$4:$AE$103,'[1]DM table'!$AF$4:$AF$103,0)</f>
        <v>0</v>
      </c>
      <c r="BW46" s="26"/>
      <c r="BX46" s="24">
        <f t="shared" si="154"/>
        <v>0</v>
      </c>
      <c r="BY46" s="24">
        <f t="shared" si="155"/>
        <v>0</v>
      </c>
      <c r="BZ46" s="3"/>
      <c r="CA46" s="26"/>
      <c r="CB46" s="24">
        <f t="shared" si="156"/>
        <v>0</v>
      </c>
      <c r="CC46" s="26"/>
      <c r="CD46" s="24">
        <f t="shared" si="157"/>
        <v>0</v>
      </c>
      <c r="CE46" s="24">
        <f t="shared" si="158"/>
        <v>0</v>
      </c>
      <c r="CF46" s="3"/>
      <c r="CG46" s="26"/>
      <c r="CH46" s="24">
        <f t="shared" si="159"/>
        <v>0</v>
      </c>
      <c r="CI46" s="26"/>
      <c r="CJ46" s="24">
        <f t="shared" si="160"/>
        <v>0</v>
      </c>
      <c r="CK46" s="24">
        <f t="shared" si="161"/>
        <v>0</v>
      </c>
      <c r="CL46" s="3"/>
      <c r="CM46" s="26"/>
      <c r="CN46" s="24">
        <f>+_xlfn.XLOOKUP(CM46,'[1]DM table'!$C$4:$C$103,'[1]DM table'!$D$4:$D$103,0)</f>
        <v>0</v>
      </c>
      <c r="CO46" s="26"/>
      <c r="CP46" s="24">
        <f t="shared" si="162"/>
        <v>0</v>
      </c>
      <c r="CQ46" s="24">
        <f t="shared" si="163"/>
        <v>0</v>
      </c>
      <c r="CR46" s="3"/>
      <c r="CS46" s="26"/>
      <c r="CT46" s="24">
        <f t="shared" si="164"/>
        <v>0</v>
      </c>
      <c r="CU46" s="26"/>
      <c r="CV46" s="24">
        <f t="shared" si="165"/>
        <v>0</v>
      </c>
      <c r="CW46" s="24">
        <f t="shared" si="166"/>
        <v>0</v>
      </c>
      <c r="CX46" s="3"/>
      <c r="CY46" s="26"/>
      <c r="CZ46" s="24">
        <f t="shared" si="167"/>
        <v>0</v>
      </c>
      <c r="DA46" s="26"/>
      <c r="DB46" s="24">
        <f t="shared" si="168"/>
        <v>0</v>
      </c>
      <c r="DC46" s="24">
        <f t="shared" si="169"/>
        <v>0</v>
      </c>
      <c r="DD46" s="3"/>
      <c r="DE46" s="26"/>
      <c r="DF46" s="24">
        <f t="shared" si="170"/>
        <v>0</v>
      </c>
      <c r="DG46" s="26"/>
      <c r="DH46" s="24">
        <f t="shared" si="171"/>
        <v>0</v>
      </c>
      <c r="DI46" s="24">
        <f t="shared" si="172"/>
        <v>0</v>
      </c>
      <c r="DJ46" s="3"/>
      <c r="DK46" s="26"/>
      <c r="DL46" s="24">
        <f>_xlfn.XLOOKUP(DK46,'[1]DM table'!$U$4:$U$103,'[1]DM table'!$V$4:$V$103,0)</f>
        <v>0</v>
      </c>
      <c r="DM46" s="26"/>
      <c r="DN46" s="24">
        <f t="shared" si="173"/>
        <v>0</v>
      </c>
      <c r="DO46" s="24">
        <f t="shared" si="174"/>
        <v>0</v>
      </c>
      <c r="DP46" s="3"/>
      <c r="DQ46" s="26"/>
      <c r="DR46" s="24">
        <f t="shared" si="175"/>
        <v>0</v>
      </c>
      <c r="DS46" s="26"/>
      <c r="DT46" s="24">
        <f t="shared" si="176"/>
        <v>0</v>
      </c>
      <c r="DU46" s="24">
        <f t="shared" si="177"/>
        <v>0</v>
      </c>
      <c r="DV46" s="3"/>
      <c r="DW46" s="26"/>
      <c r="DX46" s="24">
        <f t="shared" si="178"/>
        <v>0</v>
      </c>
      <c r="DY46" s="26"/>
      <c r="DZ46" s="24">
        <f t="shared" si="179"/>
        <v>0</v>
      </c>
      <c r="EA46" s="24">
        <f t="shared" si="180"/>
        <v>0</v>
      </c>
      <c r="EB46" s="3"/>
      <c r="EC46" s="26"/>
      <c r="ED46" s="24">
        <f>+_xlfn.XLOOKUP(EC46,'[1]DM table'!$C$4:$C$103,'[1]DM table'!$D$4:$D$103,0)</f>
        <v>0</v>
      </c>
      <c r="EE46" s="26"/>
      <c r="EF46" s="24">
        <f t="shared" si="181"/>
        <v>0</v>
      </c>
      <c r="EG46" s="24">
        <f t="shared" si="182"/>
        <v>0</v>
      </c>
      <c r="EH46" s="3"/>
      <c r="EI46" s="26"/>
      <c r="EJ46" s="24">
        <f t="shared" si="183"/>
        <v>0</v>
      </c>
      <c r="EK46" s="26"/>
      <c r="EL46" s="24">
        <f t="shared" si="184"/>
        <v>0</v>
      </c>
      <c r="EM46" s="24">
        <f t="shared" si="185"/>
        <v>0</v>
      </c>
      <c r="EN46" s="3"/>
      <c r="EO46" s="26"/>
      <c r="EP46" s="24">
        <f>+_xlfn.XLOOKUP(EO46,'[1]DM table'!$G$4:$G$103,'[1]DM table'!$H$4:$H$103,0)</f>
        <v>0</v>
      </c>
      <c r="EQ46" s="26"/>
      <c r="ER46" s="24">
        <f t="shared" si="186"/>
        <v>0</v>
      </c>
      <c r="ES46" s="24">
        <f t="shared" si="187"/>
        <v>0</v>
      </c>
      <c r="ET46" s="3"/>
      <c r="EU46" s="26"/>
      <c r="EV46" s="24">
        <f t="shared" si="188"/>
        <v>0</v>
      </c>
      <c r="EW46" s="26"/>
      <c r="EX46" s="24">
        <f t="shared" si="189"/>
        <v>0</v>
      </c>
      <c r="EY46" s="24">
        <f t="shared" si="190"/>
        <v>0</v>
      </c>
      <c r="EZ46" s="3"/>
      <c r="FA46" s="26"/>
      <c r="FB46" s="24">
        <f t="shared" si="68"/>
        <v>0</v>
      </c>
      <c r="FC46" s="26"/>
      <c r="FD46" s="24">
        <f t="shared" si="191"/>
        <v>0</v>
      </c>
      <c r="FE46" s="24">
        <f t="shared" si="192"/>
        <v>0</v>
      </c>
      <c r="FF46" s="3"/>
      <c r="FG46" s="26"/>
      <c r="FH46" s="24">
        <f t="shared" si="193"/>
        <v>0</v>
      </c>
      <c r="FI46" s="26"/>
      <c r="FJ46" s="24">
        <f t="shared" si="194"/>
        <v>0</v>
      </c>
      <c r="FK46" s="24">
        <f t="shared" si="195"/>
        <v>0</v>
      </c>
    </row>
    <row r="47" spans="1:167" ht="12.75" customHeight="1" x14ac:dyDescent="0.15">
      <c r="A47" s="22"/>
      <c r="B47" s="22"/>
      <c r="C47" s="23"/>
      <c r="D47" s="29"/>
      <c r="E47" s="20"/>
      <c r="F47" s="24">
        <f t="shared" si="202"/>
        <v>0</v>
      </c>
      <c r="G47" s="24">
        <f>LARGE((Q47,W47,AC47,AI47,AO47,AU47,BA47,BG47,BM47,BS47,BY47,CE47,CK47,CQ47,CW47,DC47,DI47,DO47,DU47,EA47,EG47,EM47,ES47,EY47,FE47,FK47),2)</f>
        <v>0</v>
      </c>
      <c r="H47" s="24">
        <f>LARGE((Q47,W47,AC47,AI47,AO47,AU47,BA47,BG47,BM47,BS47,BY47,CE47,CK47,CQ47,CW47,DC47,DI47,DO47,DU47,EA47,EG47,EM47,ES47,EY47,FE47,FK47),3)</f>
        <v>0</v>
      </c>
      <c r="I47" s="24">
        <f t="shared" si="132"/>
        <v>0</v>
      </c>
      <c r="J47" s="61">
        <f t="shared" si="131"/>
        <v>19</v>
      </c>
      <c r="K47" s="20"/>
      <c r="L47" s="107"/>
      <c r="M47" s="85"/>
      <c r="N47" s="24">
        <f t="shared" si="196"/>
        <v>0</v>
      </c>
      <c r="O47" s="26"/>
      <c r="P47" s="24">
        <f t="shared" si="197"/>
        <v>0</v>
      </c>
      <c r="Q47" s="24">
        <f t="shared" si="198"/>
        <v>0</v>
      </c>
      <c r="R47" s="3"/>
      <c r="S47" s="26"/>
      <c r="T47" s="24">
        <f t="shared" si="199"/>
        <v>0</v>
      </c>
      <c r="U47" s="26"/>
      <c r="V47" s="24">
        <f t="shared" si="200"/>
        <v>0</v>
      </c>
      <c r="W47" s="24">
        <f t="shared" si="201"/>
        <v>0</v>
      </c>
      <c r="X47" s="3"/>
      <c r="Y47" s="26"/>
      <c r="Z47" s="24">
        <f>+_xlfn.XLOOKUP(Y47,'[1]DM table'!$O$4:$O$103,'[1]DM table'!$P$4:$P$103,0)</f>
        <v>0</v>
      </c>
      <c r="AA47" s="26"/>
      <c r="AB47" s="24">
        <f t="shared" si="133"/>
        <v>0</v>
      </c>
      <c r="AC47" s="24">
        <f t="shared" si="134"/>
        <v>0</v>
      </c>
      <c r="AD47" s="3"/>
      <c r="AE47" s="26"/>
      <c r="AF47" s="24">
        <f t="shared" si="135"/>
        <v>0</v>
      </c>
      <c r="AG47" s="26"/>
      <c r="AH47" s="24">
        <f t="shared" si="136"/>
        <v>0</v>
      </c>
      <c r="AI47" s="24">
        <f t="shared" si="137"/>
        <v>0</v>
      </c>
      <c r="AJ47" s="3"/>
      <c r="AK47" s="26"/>
      <c r="AL47" s="24">
        <f t="shared" si="138"/>
        <v>0</v>
      </c>
      <c r="AM47" s="26"/>
      <c r="AN47" s="24">
        <f t="shared" si="139"/>
        <v>0</v>
      </c>
      <c r="AO47" s="24">
        <f t="shared" si="140"/>
        <v>0</v>
      </c>
      <c r="AP47" s="3"/>
      <c r="AQ47" s="26"/>
      <c r="AR47" s="24">
        <f>_xlfn.XLOOKUP(AQ47,'[1]DM table'!$M$4:$M$103,'[1]DM table'!$N$4:$N$103,0)</f>
        <v>0</v>
      </c>
      <c r="AS47" s="26"/>
      <c r="AT47" s="24">
        <f t="shared" si="141"/>
        <v>0</v>
      </c>
      <c r="AU47" s="24">
        <f t="shared" si="142"/>
        <v>0</v>
      </c>
      <c r="AV47" s="3"/>
      <c r="AW47" s="26"/>
      <c r="AX47" s="24">
        <f>+_xlfn.XLOOKUP(AW47,'[1]DM table'!$C$4:$C$103,'[1]DM table'!$D$4:$D$103,0)</f>
        <v>0</v>
      </c>
      <c r="AY47" s="26"/>
      <c r="AZ47" s="24">
        <f t="shared" si="143"/>
        <v>0</v>
      </c>
      <c r="BA47" s="24">
        <f t="shared" si="144"/>
        <v>0</v>
      </c>
      <c r="BB47" s="3"/>
      <c r="BC47" s="26"/>
      <c r="BD47" s="24">
        <f t="shared" si="145"/>
        <v>0</v>
      </c>
      <c r="BE47" s="26"/>
      <c r="BF47" s="24">
        <f t="shared" si="146"/>
        <v>0</v>
      </c>
      <c r="BG47" s="24">
        <f t="shared" si="147"/>
        <v>0</v>
      </c>
      <c r="BH47" s="3"/>
      <c r="BI47" s="26"/>
      <c r="BJ47" s="24">
        <f t="shared" si="148"/>
        <v>0</v>
      </c>
      <c r="BK47" s="26"/>
      <c r="BL47" s="24">
        <f t="shared" si="149"/>
        <v>0</v>
      </c>
      <c r="BM47" s="24">
        <f t="shared" si="150"/>
        <v>0</v>
      </c>
      <c r="BN47" s="3"/>
      <c r="BO47" s="26"/>
      <c r="BP47" s="24">
        <f t="shared" si="151"/>
        <v>0</v>
      </c>
      <c r="BQ47" s="26"/>
      <c r="BR47" s="24">
        <f t="shared" si="152"/>
        <v>0</v>
      </c>
      <c r="BS47" s="24">
        <f t="shared" si="153"/>
        <v>0</v>
      </c>
      <c r="BT47" s="3"/>
      <c r="BU47" s="26"/>
      <c r="BV47" s="24">
        <f>_xlfn.XLOOKUP(BU47,'[1]DM table'!$AE$4:$AE$103,'[1]DM table'!$AF$4:$AF$103,0)</f>
        <v>0</v>
      </c>
      <c r="BW47" s="26"/>
      <c r="BX47" s="24">
        <f t="shared" si="154"/>
        <v>0</v>
      </c>
      <c r="BY47" s="24">
        <f t="shared" si="155"/>
        <v>0</v>
      </c>
      <c r="BZ47" s="3"/>
      <c r="CA47" s="26"/>
      <c r="CB47" s="24">
        <f t="shared" si="156"/>
        <v>0</v>
      </c>
      <c r="CC47" s="26"/>
      <c r="CD47" s="24">
        <f t="shared" si="157"/>
        <v>0</v>
      </c>
      <c r="CE47" s="24">
        <f t="shared" si="158"/>
        <v>0</v>
      </c>
      <c r="CF47" s="3"/>
      <c r="CG47" s="26"/>
      <c r="CH47" s="24">
        <f t="shared" si="159"/>
        <v>0</v>
      </c>
      <c r="CI47" s="26"/>
      <c r="CJ47" s="24">
        <f t="shared" si="160"/>
        <v>0</v>
      </c>
      <c r="CK47" s="24">
        <f t="shared" si="161"/>
        <v>0</v>
      </c>
      <c r="CL47" s="3"/>
      <c r="CM47" s="26"/>
      <c r="CN47" s="24">
        <f>+_xlfn.XLOOKUP(CM47,'[1]DM table'!$C$4:$C$103,'[1]DM table'!$D$4:$D$103,0)</f>
        <v>0</v>
      </c>
      <c r="CO47" s="26"/>
      <c r="CP47" s="24">
        <f t="shared" si="162"/>
        <v>0</v>
      </c>
      <c r="CQ47" s="24">
        <f t="shared" si="163"/>
        <v>0</v>
      </c>
      <c r="CR47" s="3"/>
      <c r="CS47" s="26"/>
      <c r="CT47" s="24">
        <f t="shared" si="164"/>
        <v>0</v>
      </c>
      <c r="CU47" s="26"/>
      <c r="CV47" s="24">
        <f t="shared" si="165"/>
        <v>0</v>
      </c>
      <c r="CW47" s="24">
        <f t="shared" si="166"/>
        <v>0</v>
      </c>
      <c r="CX47" s="3"/>
      <c r="CY47" s="26"/>
      <c r="CZ47" s="24">
        <f t="shared" si="167"/>
        <v>0</v>
      </c>
      <c r="DA47" s="26"/>
      <c r="DB47" s="24">
        <f t="shared" si="168"/>
        <v>0</v>
      </c>
      <c r="DC47" s="24">
        <f t="shared" si="169"/>
        <v>0</v>
      </c>
      <c r="DD47" s="3"/>
      <c r="DE47" s="26"/>
      <c r="DF47" s="24">
        <f t="shared" si="170"/>
        <v>0</v>
      </c>
      <c r="DG47" s="26"/>
      <c r="DH47" s="24">
        <f t="shared" si="171"/>
        <v>0</v>
      </c>
      <c r="DI47" s="24">
        <f t="shared" si="172"/>
        <v>0</v>
      </c>
      <c r="DJ47" s="3"/>
      <c r="DK47" s="26"/>
      <c r="DL47" s="24">
        <f>_xlfn.XLOOKUP(DK47,'[1]DM table'!$U$4:$U$103,'[1]DM table'!$V$4:$V$103,0)</f>
        <v>0</v>
      </c>
      <c r="DM47" s="26"/>
      <c r="DN47" s="24">
        <f t="shared" si="173"/>
        <v>0</v>
      </c>
      <c r="DO47" s="24">
        <f t="shared" si="174"/>
        <v>0</v>
      </c>
      <c r="DP47" s="3"/>
      <c r="DQ47" s="26"/>
      <c r="DR47" s="24">
        <f t="shared" si="175"/>
        <v>0</v>
      </c>
      <c r="DS47" s="26"/>
      <c r="DT47" s="24">
        <f t="shared" si="176"/>
        <v>0</v>
      </c>
      <c r="DU47" s="24">
        <f t="shared" si="177"/>
        <v>0</v>
      </c>
      <c r="DV47" s="3"/>
      <c r="DW47" s="26"/>
      <c r="DX47" s="24">
        <f t="shared" si="178"/>
        <v>0</v>
      </c>
      <c r="DY47" s="26"/>
      <c r="DZ47" s="24">
        <f t="shared" si="179"/>
        <v>0</v>
      </c>
      <c r="EA47" s="24">
        <f t="shared" si="180"/>
        <v>0</v>
      </c>
      <c r="EB47" s="3"/>
      <c r="EC47" s="26"/>
      <c r="ED47" s="24">
        <f>+_xlfn.XLOOKUP(EC47,'[1]DM table'!$C$4:$C$103,'[1]DM table'!$D$4:$D$103,0)</f>
        <v>0</v>
      </c>
      <c r="EE47" s="26"/>
      <c r="EF47" s="24">
        <f t="shared" si="181"/>
        <v>0</v>
      </c>
      <c r="EG47" s="24">
        <f t="shared" si="182"/>
        <v>0</v>
      </c>
      <c r="EH47" s="3"/>
      <c r="EI47" s="26"/>
      <c r="EJ47" s="24">
        <f t="shared" si="183"/>
        <v>0</v>
      </c>
      <c r="EK47" s="26"/>
      <c r="EL47" s="24">
        <f t="shared" si="184"/>
        <v>0</v>
      </c>
      <c r="EM47" s="24">
        <f t="shared" si="185"/>
        <v>0</v>
      </c>
      <c r="EN47" s="3"/>
      <c r="EO47" s="26"/>
      <c r="EP47" s="24">
        <f>+_xlfn.XLOOKUP(EO47,'[1]DM table'!$G$4:$G$103,'[1]DM table'!$H$4:$H$103,0)</f>
        <v>0</v>
      </c>
      <c r="EQ47" s="26"/>
      <c r="ER47" s="24">
        <f t="shared" si="186"/>
        <v>0</v>
      </c>
      <c r="ES47" s="24">
        <f t="shared" si="187"/>
        <v>0</v>
      </c>
      <c r="ET47" s="3"/>
      <c r="EU47" s="26"/>
      <c r="EV47" s="24">
        <f t="shared" si="188"/>
        <v>0</v>
      </c>
      <c r="EW47" s="26"/>
      <c r="EX47" s="24">
        <f t="shared" si="189"/>
        <v>0</v>
      </c>
      <c r="EY47" s="24">
        <f t="shared" si="190"/>
        <v>0</v>
      </c>
      <c r="EZ47" s="3"/>
      <c r="FA47" s="26"/>
      <c r="FB47" s="24">
        <f t="shared" si="68"/>
        <v>0</v>
      </c>
      <c r="FC47" s="26"/>
      <c r="FD47" s="24">
        <f t="shared" si="191"/>
        <v>0</v>
      </c>
      <c r="FE47" s="24">
        <f t="shared" si="192"/>
        <v>0</v>
      </c>
      <c r="FF47" s="3"/>
      <c r="FG47" s="26"/>
      <c r="FH47" s="24">
        <f t="shared" si="193"/>
        <v>0</v>
      </c>
      <c r="FI47" s="26"/>
      <c r="FJ47" s="24">
        <f t="shared" si="194"/>
        <v>0</v>
      </c>
      <c r="FK47" s="24">
        <f t="shared" si="195"/>
        <v>0</v>
      </c>
    </row>
    <row r="48" spans="1:167" ht="12.75" customHeight="1" x14ac:dyDescent="0.15">
      <c r="A48" s="22"/>
      <c r="B48" s="22"/>
      <c r="C48" s="23"/>
      <c r="D48" s="29"/>
      <c r="E48" s="20"/>
      <c r="F48" s="24">
        <f t="shared" si="202"/>
        <v>0</v>
      </c>
      <c r="G48" s="24">
        <f>LARGE((Q48,W48,AC48,AI48,AO48,AU48,BA48,BG48,BM48,BS48,BY48,CE48,CK48,CQ48,CW48,DC48,DI48,DO48,DU48,EA48,EG48,EM48,ES48,EY48,FE48,FK48),2)</f>
        <v>0</v>
      </c>
      <c r="H48" s="24">
        <f>LARGE((Q48,W48,AC48,AI48,AO48,AU48,BA48,BG48,BM48,BS48,BY48,CE48,CK48,CQ48,CW48,DC48,DI48,DO48,DU48,EA48,EG48,EM48,ES48,EY48,FE48,FK48),3)</f>
        <v>0</v>
      </c>
      <c r="I48" s="24">
        <f t="shared" si="132"/>
        <v>0</v>
      </c>
      <c r="J48" s="61">
        <f t="shared" si="131"/>
        <v>19</v>
      </c>
      <c r="K48" s="20"/>
      <c r="L48" s="107"/>
      <c r="M48" s="85"/>
      <c r="N48" s="24">
        <f t="shared" si="196"/>
        <v>0</v>
      </c>
      <c r="O48" s="26"/>
      <c r="P48" s="24">
        <f t="shared" si="197"/>
        <v>0</v>
      </c>
      <c r="Q48" s="24">
        <f t="shared" si="198"/>
        <v>0</v>
      </c>
      <c r="R48" s="3"/>
      <c r="S48" s="26"/>
      <c r="T48" s="24">
        <f t="shared" si="199"/>
        <v>0</v>
      </c>
      <c r="U48" s="26"/>
      <c r="V48" s="24">
        <f t="shared" si="200"/>
        <v>0</v>
      </c>
      <c r="W48" s="24">
        <f t="shared" si="201"/>
        <v>0</v>
      </c>
      <c r="X48" s="3"/>
      <c r="Y48" s="26"/>
      <c r="Z48" s="24">
        <f>+_xlfn.XLOOKUP(Y48,'[1]DM table'!$O$4:$O$103,'[1]DM table'!$P$4:$P$103,0)</f>
        <v>0</v>
      </c>
      <c r="AA48" s="26"/>
      <c r="AB48" s="24">
        <f t="shared" si="133"/>
        <v>0</v>
      </c>
      <c r="AC48" s="24">
        <f t="shared" si="134"/>
        <v>0</v>
      </c>
      <c r="AD48" s="3"/>
      <c r="AE48" s="26"/>
      <c r="AF48" s="24">
        <f t="shared" si="135"/>
        <v>0</v>
      </c>
      <c r="AG48" s="26"/>
      <c r="AH48" s="24">
        <f t="shared" si="136"/>
        <v>0</v>
      </c>
      <c r="AI48" s="24">
        <f t="shared" si="137"/>
        <v>0</v>
      </c>
      <c r="AJ48" s="3"/>
      <c r="AK48" s="26"/>
      <c r="AL48" s="24">
        <f t="shared" si="138"/>
        <v>0</v>
      </c>
      <c r="AM48" s="26"/>
      <c r="AN48" s="24">
        <f t="shared" si="139"/>
        <v>0</v>
      </c>
      <c r="AO48" s="24">
        <f t="shared" si="140"/>
        <v>0</v>
      </c>
      <c r="AP48" s="3"/>
      <c r="AQ48" s="26"/>
      <c r="AR48" s="24">
        <f>_xlfn.XLOOKUP(AQ48,'[1]DM table'!$M$4:$M$103,'[1]DM table'!$N$4:$N$103,0)</f>
        <v>0</v>
      </c>
      <c r="AS48" s="26"/>
      <c r="AT48" s="24">
        <f t="shared" si="141"/>
        <v>0</v>
      </c>
      <c r="AU48" s="24">
        <f t="shared" si="142"/>
        <v>0</v>
      </c>
      <c r="AV48" s="3"/>
      <c r="AW48" s="26"/>
      <c r="AX48" s="24">
        <f>+_xlfn.XLOOKUP(AW48,'[1]DM table'!$C$4:$C$103,'[1]DM table'!$D$4:$D$103,0)</f>
        <v>0</v>
      </c>
      <c r="AY48" s="26"/>
      <c r="AZ48" s="24">
        <f t="shared" si="143"/>
        <v>0</v>
      </c>
      <c r="BA48" s="24">
        <f t="shared" si="144"/>
        <v>0</v>
      </c>
      <c r="BB48" s="3"/>
      <c r="BC48" s="26"/>
      <c r="BD48" s="24">
        <f t="shared" si="145"/>
        <v>0</v>
      </c>
      <c r="BE48" s="26"/>
      <c r="BF48" s="24">
        <f t="shared" si="146"/>
        <v>0</v>
      </c>
      <c r="BG48" s="24">
        <f t="shared" si="147"/>
        <v>0</v>
      </c>
      <c r="BH48" s="3"/>
      <c r="BI48" s="26"/>
      <c r="BJ48" s="24">
        <f t="shared" si="148"/>
        <v>0</v>
      </c>
      <c r="BK48" s="26"/>
      <c r="BL48" s="24">
        <f t="shared" si="149"/>
        <v>0</v>
      </c>
      <c r="BM48" s="24">
        <f t="shared" si="150"/>
        <v>0</v>
      </c>
      <c r="BN48" s="3"/>
      <c r="BO48" s="26"/>
      <c r="BP48" s="24">
        <f t="shared" si="151"/>
        <v>0</v>
      </c>
      <c r="BQ48" s="26"/>
      <c r="BR48" s="24">
        <f t="shared" si="152"/>
        <v>0</v>
      </c>
      <c r="BS48" s="24">
        <f t="shared" si="153"/>
        <v>0</v>
      </c>
      <c r="BT48" s="3"/>
      <c r="BU48" s="26"/>
      <c r="BV48" s="24">
        <f>_xlfn.XLOOKUP(BU48,'[1]DM table'!$AE$4:$AE$103,'[1]DM table'!$AF$4:$AF$103,0)</f>
        <v>0</v>
      </c>
      <c r="BW48" s="26"/>
      <c r="BX48" s="24">
        <f t="shared" si="154"/>
        <v>0</v>
      </c>
      <c r="BY48" s="24">
        <f t="shared" si="155"/>
        <v>0</v>
      </c>
      <c r="BZ48" s="3"/>
      <c r="CA48" s="26"/>
      <c r="CB48" s="24">
        <f t="shared" si="156"/>
        <v>0</v>
      </c>
      <c r="CC48" s="26"/>
      <c r="CD48" s="24">
        <f t="shared" si="157"/>
        <v>0</v>
      </c>
      <c r="CE48" s="24">
        <f t="shared" si="158"/>
        <v>0</v>
      </c>
      <c r="CF48" s="3"/>
      <c r="CG48" s="26"/>
      <c r="CH48" s="24">
        <f t="shared" si="159"/>
        <v>0</v>
      </c>
      <c r="CI48" s="26"/>
      <c r="CJ48" s="24">
        <f t="shared" si="160"/>
        <v>0</v>
      </c>
      <c r="CK48" s="24">
        <f t="shared" si="161"/>
        <v>0</v>
      </c>
      <c r="CL48" s="3"/>
      <c r="CM48" s="26"/>
      <c r="CN48" s="24">
        <f>+_xlfn.XLOOKUP(CM48,'[1]DM table'!$C$4:$C$103,'[1]DM table'!$D$4:$D$103,0)</f>
        <v>0</v>
      </c>
      <c r="CO48" s="26"/>
      <c r="CP48" s="24">
        <f t="shared" si="162"/>
        <v>0</v>
      </c>
      <c r="CQ48" s="24">
        <f t="shared" si="163"/>
        <v>0</v>
      </c>
      <c r="CR48" s="3"/>
      <c r="CS48" s="26"/>
      <c r="CT48" s="24">
        <f t="shared" si="164"/>
        <v>0</v>
      </c>
      <c r="CU48" s="26"/>
      <c r="CV48" s="24">
        <f t="shared" si="165"/>
        <v>0</v>
      </c>
      <c r="CW48" s="24">
        <f t="shared" si="166"/>
        <v>0</v>
      </c>
      <c r="CX48" s="3"/>
      <c r="CY48" s="26"/>
      <c r="CZ48" s="24">
        <f t="shared" si="167"/>
        <v>0</v>
      </c>
      <c r="DA48" s="26"/>
      <c r="DB48" s="24">
        <f t="shared" si="168"/>
        <v>0</v>
      </c>
      <c r="DC48" s="24">
        <f t="shared" si="169"/>
        <v>0</v>
      </c>
      <c r="DD48" s="3"/>
      <c r="DE48" s="26"/>
      <c r="DF48" s="24">
        <f t="shared" si="170"/>
        <v>0</v>
      </c>
      <c r="DG48" s="26"/>
      <c r="DH48" s="24">
        <f t="shared" si="171"/>
        <v>0</v>
      </c>
      <c r="DI48" s="24">
        <f t="shared" si="172"/>
        <v>0</v>
      </c>
      <c r="DJ48" s="3"/>
      <c r="DK48" s="26"/>
      <c r="DL48" s="24">
        <f>_xlfn.XLOOKUP(DK48,'[1]DM table'!$U$4:$U$103,'[1]DM table'!$V$4:$V$103,0)</f>
        <v>0</v>
      </c>
      <c r="DM48" s="26"/>
      <c r="DN48" s="24">
        <f t="shared" si="173"/>
        <v>0</v>
      </c>
      <c r="DO48" s="24">
        <f t="shared" si="174"/>
        <v>0</v>
      </c>
      <c r="DP48" s="3"/>
      <c r="DQ48" s="26"/>
      <c r="DR48" s="24">
        <f t="shared" si="175"/>
        <v>0</v>
      </c>
      <c r="DS48" s="26"/>
      <c r="DT48" s="24">
        <f t="shared" si="176"/>
        <v>0</v>
      </c>
      <c r="DU48" s="24">
        <f t="shared" si="177"/>
        <v>0</v>
      </c>
      <c r="DV48" s="3"/>
      <c r="DW48" s="26"/>
      <c r="DX48" s="24">
        <f t="shared" si="178"/>
        <v>0</v>
      </c>
      <c r="DY48" s="26"/>
      <c r="DZ48" s="24">
        <f t="shared" si="179"/>
        <v>0</v>
      </c>
      <c r="EA48" s="24">
        <f t="shared" si="180"/>
        <v>0</v>
      </c>
      <c r="EB48" s="3"/>
      <c r="EC48" s="26"/>
      <c r="ED48" s="24">
        <f>+_xlfn.XLOOKUP(EC48,'[1]DM table'!$C$4:$C$103,'[1]DM table'!$D$4:$D$103,0)</f>
        <v>0</v>
      </c>
      <c r="EE48" s="26"/>
      <c r="EF48" s="24">
        <f t="shared" si="181"/>
        <v>0</v>
      </c>
      <c r="EG48" s="24">
        <f t="shared" si="182"/>
        <v>0</v>
      </c>
      <c r="EH48" s="3"/>
      <c r="EI48" s="26"/>
      <c r="EJ48" s="24">
        <f t="shared" si="183"/>
        <v>0</v>
      </c>
      <c r="EK48" s="26"/>
      <c r="EL48" s="24">
        <f t="shared" si="184"/>
        <v>0</v>
      </c>
      <c r="EM48" s="24">
        <f t="shared" si="185"/>
        <v>0</v>
      </c>
      <c r="EN48" s="3"/>
      <c r="EO48" s="26"/>
      <c r="EP48" s="24">
        <f>+_xlfn.XLOOKUP(EO48,'[1]DM table'!$G$4:$G$103,'[1]DM table'!$H$4:$H$103,0)</f>
        <v>0</v>
      </c>
      <c r="EQ48" s="26"/>
      <c r="ER48" s="24">
        <f t="shared" si="186"/>
        <v>0</v>
      </c>
      <c r="ES48" s="24">
        <f t="shared" si="187"/>
        <v>0</v>
      </c>
      <c r="ET48" s="3"/>
      <c r="EU48" s="26"/>
      <c r="EV48" s="24">
        <f t="shared" si="188"/>
        <v>0</v>
      </c>
      <c r="EW48" s="26"/>
      <c r="EX48" s="24">
        <f t="shared" si="189"/>
        <v>0</v>
      </c>
      <c r="EY48" s="24">
        <f t="shared" si="190"/>
        <v>0</v>
      </c>
      <c r="EZ48" s="3"/>
      <c r="FA48" s="26"/>
      <c r="FB48" s="24">
        <f t="shared" si="68"/>
        <v>0</v>
      </c>
      <c r="FC48" s="26"/>
      <c r="FD48" s="24">
        <f t="shared" si="191"/>
        <v>0</v>
      </c>
      <c r="FE48" s="24">
        <f t="shared" si="192"/>
        <v>0</v>
      </c>
      <c r="FF48" s="3"/>
      <c r="FG48" s="26"/>
      <c r="FH48" s="24">
        <f t="shared" si="193"/>
        <v>0</v>
      </c>
      <c r="FI48" s="26"/>
      <c r="FJ48" s="24">
        <f t="shared" si="194"/>
        <v>0</v>
      </c>
      <c r="FK48" s="24">
        <f t="shared" si="195"/>
        <v>0</v>
      </c>
    </row>
    <row r="49" spans="1:167" ht="12.75" customHeight="1" x14ac:dyDescent="0.15">
      <c r="A49" s="22"/>
      <c r="B49" s="22"/>
      <c r="C49" s="23"/>
      <c r="D49" s="29"/>
      <c r="E49" s="20"/>
      <c r="F49" s="24">
        <f t="shared" si="202"/>
        <v>0</v>
      </c>
      <c r="G49" s="24">
        <f>LARGE((Q49,W49,AC49,AI49,AO49,AU49,BA49,BG49,BM49,BS49,BY49,CE49,CK49,CQ49,CW49,DC49,DI49,DO49,DU49,EA49,EG49,EM49,ES49,EY49,FE49,FK49),2)</f>
        <v>0</v>
      </c>
      <c r="H49" s="24">
        <f>LARGE((Q49,W49,AC49,AI49,AO49,AU49,BA49,BG49,BM49,BS49,BY49,CE49,CK49,CQ49,CW49,DC49,DI49,DO49,DU49,EA49,EG49,EM49,ES49,EY49,FE49,FK49),3)</f>
        <v>0</v>
      </c>
      <c r="I49" s="24">
        <f t="shared" si="132"/>
        <v>0</v>
      </c>
      <c r="J49" s="61">
        <f t="shared" si="131"/>
        <v>19</v>
      </c>
      <c r="K49" s="20"/>
      <c r="L49" s="107"/>
      <c r="M49" s="85"/>
      <c r="N49" s="24">
        <f t="shared" si="196"/>
        <v>0</v>
      </c>
      <c r="O49" s="26"/>
      <c r="P49" s="24">
        <f t="shared" si="197"/>
        <v>0</v>
      </c>
      <c r="Q49" s="24">
        <f t="shared" si="198"/>
        <v>0</v>
      </c>
      <c r="R49" s="3"/>
      <c r="S49" s="26"/>
      <c r="T49" s="24">
        <f t="shared" si="199"/>
        <v>0</v>
      </c>
      <c r="U49" s="26"/>
      <c r="V49" s="24">
        <f t="shared" si="200"/>
        <v>0</v>
      </c>
      <c r="W49" s="24">
        <f t="shared" si="201"/>
        <v>0</v>
      </c>
      <c r="X49" s="3"/>
      <c r="Y49" s="26"/>
      <c r="Z49" s="24">
        <f t="shared" ref="Z49:Z111" si="203">IF(Y49&gt;0,Y49/Y$10*1000*Y$9,0)</f>
        <v>0</v>
      </c>
      <c r="AA49" s="26"/>
      <c r="AB49" s="24">
        <f t="shared" si="133"/>
        <v>0</v>
      </c>
      <c r="AC49" s="24">
        <f t="shared" si="134"/>
        <v>0</v>
      </c>
      <c r="AD49" s="3"/>
      <c r="AE49" s="26"/>
      <c r="AF49" s="24">
        <f t="shared" si="135"/>
        <v>0</v>
      </c>
      <c r="AG49" s="26"/>
      <c r="AH49" s="24">
        <f t="shared" si="136"/>
        <v>0</v>
      </c>
      <c r="AI49" s="24">
        <f t="shared" si="137"/>
        <v>0</v>
      </c>
      <c r="AJ49" s="3"/>
      <c r="AK49" s="26"/>
      <c r="AL49" s="24">
        <f t="shared" si="138"/>
        <v>0</v>
      </c>
      <c r="AM49" s="26"/>
      <c r="AN49" s="24">
        <f t="shared" si="139"/>
        <v>0</v>
      </c>
      <c r="AO49" s="24">
        <f t="shared" si="140"/>
        <v>0</v>
      </c>
      <c r="AP49" s="3"/>
      <c r="AQ49" s="26"/>
      <c r="AR49" s="24">
        <f>_xlfn.XLOOKUP(AQ49,'[1]DM table'!$M$4:$M$103,'[1]DM table'!$N$4:$N$103,0)</f>
        <v>0</v>
      </c>
      <c r="AS49" s="26"/>
      <c r="AT49" s="24">
        <f t="shared" si="141"/>
        <v>0</v>
      </c>
      <c r="AU49" s="24">
        <f t="shared" si="142"/>
        <v>0</v>
      </c>
      <c r="AV49" s="3"/>
      <c r="AW49" s="26"/>
      <c r="AX49" s="24">
        <f>+_xlfn.XLOOKUP(AW49,'[1]DM table'!$C$4:$C$103,'[1]DM table'!$D$4:$D$103,0)</f>
        <v>0</v>
      </c>
      <c r="AY49" s="26"/>
      <c r="AZ49" s="24">
        <f t="shared" si="143"/>
        <v>0</v>
      </c>
      <c r="BA49" s="24">
        <f t="shared" si="144"/>
        <v>0</v>
      </c>
      <c r="BB49" s="3"/>
      <c r="BC49" s="26"/>
      <c r="BD49" s="24">
        <f t="shared" si="145"/>
        <v>0</v>
      </c>
      <c r="BE49" s="26"/>
      <c r="BF49" s="24">
        <f t="shared" si="146"/>
        <v>0</v>
      </c>
      <c r="BG49" s="24">
        <f t="shared" si="147"/>
        <v>0</v>
      </c>
      <c r="BH49" s="3"/>
      <c r="BI49" s="26"/>
      <c r="BJ49" s="24">
        <f t="shared" si="148"/>
        <v>0</v>
      </c>
      <c r="BK49" s="26"/>
      <c r="BL49" s="24">
        <f t="shared" si="149"/>
        <v>0</v>
      </c>
      <c r="BM49" s="24">
        <f t="shared" si="150"/>
        <v>0</v>
      </c>
      <c r="BN49" s="3"/>
      <c r="BO49" s="26"/>
      <c r="BP49" s="24">
        <f t="shared" si="151"/>
        <v>0</v>
      </c>
      <c r="BQ49" s="26"/>
      <c r="BR49" s="24">
        <f t="shared" si="152"/>
        <v>0</v>
      </c>
      <c r="BS49" s="24">
        <f t="shared" si="153"/>
        <v>0</v>
      </c>
      <c r="BT49" s="3"/>
      <c r="BU49" s="26"/>
      <c r="BV49" s="24">
        <f>_xlfn.XLOOKUP(BU49,'[1]DM table'!$AE$4:$AE$103,'[1]DM table'!$AF$4:$AF$103,0)</f>
        <v>0</v>
      </c>
      <c r="BW49" s="26"/>
      <c r="BX49" s="24">
        <f t="shared" si="154"/>
        <v>0</v>
      </c>
      <c r="BY49" s="24">
        <f t="shared" si="155"/>
        <v>0</v>
      </c>
      <c r="BZ49" s="3"/>
      <c r="CA49" s="26"/>
      <c r="CB49" s="24">
        <f t="shared" si="156"/>
        <v>0</v>
      </c>
      <c r="CC49" s="26"/>
      <c r="CD49" s="24">
        <f t="shared" si="157"/>
        <v>0</v>
      </c>
      <c r="CE49" s="24">
        <f t="shared" si="158"/>
        <v>0</v>
      </c>
      <c r="CF49" s="3"/>
      <c r="CG49" s="26"/>
      <c r="CH49" s="24">
        <f t="shared" si="159"/>
        <v>0</v>
      </c>
      <c r="CI49" s="26"/>
      <c r="CJ49" s="24">
        <f t="shared" si="160"/>
        <v>0</v>
      </c>
      <c r="CK49" s="24">
        <f t="shared" si="161"/>
        <v>0</v>
      </c>
      <c r="CL49" s="3"/>
      <c r="CM49" s="26"/>
      <c r="CN49" s="24">
        <f>+_xlfn.XLOOKUP(CM49,'[1]DM table'!$C$4:$C$103,'[1]DM table'!$D$4:$D$103,0)</f>
        <v>0</v>
      </c>
      <c r="CO49" s="26"/>
      <c r="CP49" s="24">
        <f t="shared" si="162"/>
        <v>0</v>
      </c>
      <c r="CQ49" s="24">
        <f t="shared" si="163"/>
        <v>0</v>
      </c>
      <c r="CR49" s="3"/>
      <c r="CS49" s="26"/>
      <c r="CT49" s="24">
        <f t="shared" si="164"/>
        <v>0</v>
      </c>
      <c r="CU49" s="26"/>
      <c r="CV49" s="24">
        <f t="shared" si="165"/>
        <v>0</v>
      </c>
      <c r="CW49" s="24">
        <f t="shared" si="166"/>
        <v>0</v>
      </c>
      <c r="CX49" s="3"/>
      <c r="CY49" s="26"/>
      <c r="CZ49" s="24">
        <f t="shared" si="167"/>
        <v>0</v>
      </c>
      <c r="DA49" s="26"/>
      <c r="DB49" s="24">
        <f t="shared" si="168"/>
        <v>0</v>
      </c>
      <c r="DC49" s="24">
        <f t="shared" si="169"/>
        <v>0</v>
      </c>
      <c r="DD49" s="3"/>
      <c r="DE49" s="26"/>
      <c r="DF49" s="24">
        <f t="shared" si="170"/>
        <v>0</v>
      </c>
      <c r="DG49" s="26"/>
      <c r="DH49" s="24">
        <f t="shared" si="171"/>
        <v>0</v>
      </c>
      <c r="DI49" s="24">
        <f t="shared" si="172"/>
        <v>0</v>
      </c>
      <c r="DJ49" s="3"/>
      <c r="DK49" s="26"/>
      <c r="DL49" s="24">
        <f>_xlfn.XLOOKUP(DK49,'[1]DM table'!$U$4:$U$103,'[1]DM table'!$V$4:$V$103,0)</f>
        <v>0</v>
      </c>
      <c r="DM49" s="26"/>
      <c r="DN49" s="24">
        <f t="shared" si="173"/>
        <v>0</v>
      </c>
      <c r="DO49" s="24">
        <f t="shared" si="174"/>
        <v>0</v>
      </c>
      <c r="DP49" s="3"/>
      <c r="DQ49" s="26"/>
      <c r="DR49" s="24">
        <f t="shared" si="175"/>
        <v>0</v>
      </c>
      <c r="DS49" s="26"/>
      <c r="DT49" s="24">
        <f t="shared" si="176"/>
        <v>0</v>
      </c>
      <c r="DU49" s="24">
        <f t="shared" si="177"/>
        <v>0</v>
      </c>
      <c r="DV49" s="3"/>
      <c r="DW49" s="26"/>
      <c r="DX49" s="24">
        <f t="shared" si="178"/>
        <v>0</v>
      </c>
      <c r="DY49" s="26"/>
      <c r="DZ49" s="24">
        <f t="shared" si="179"/>
        <v>0</v>
      </c>
      <c r="EA49" s="24">
        <f t="shared" si="180"/>
        <v>0</v>
      </c>
      <c r="EB49" s="3"/>
      <c r="EC49" s="26"/>
      <c r="ED49" s="24">
        <f>+_xlfn.XLOOKUP(EC49,'[1]DM table'!$C$4:$C$103,'[1]DM table'!$D$4:$D$103,0)</f>
        <v>0</v>
      </c>
      <c r="EE49" s="26"/>
      <c r="EF49" s="24">
        <f t="shared" si="181"/>
        <v>0</v>
      </c>
      <c r="EG49" s="24">
        <f t="shared" si="182"/>
        <v>0</v>
      </c>
      <c r="EH49" s="3"/>
      <c r="EI49" s="26"/>
      <c r="EJ49" s="24">
        <f t="shared" si="183"/>
        <v>0</v>
      </c>
      <c r="EK49" s="26"/>
      <c r="EL49" s="24">
        <f t="shared" si="184"/>
        <v>0</v>
      </c>
      <c r="EM49" s="24">
        <f t="shared" si="185"/>
        <v>0</v>
      </c>
      <c r="EN49" s="3"/>
      <c r="EO49" s="26"/>
      <c r="EP49" s="24">
        <f>+_xlfn.XLOOKUP(EO49,'[1]DM table'!$G$4:$G$103,'[1]DM table'!$H$4:$H$103,0)</f>
        <v>0</v>
      </c>
      <c r="EQ49" s="26"/>
      <c r="ER49" s="24">
        <f t="shared" si="186"/>
        <v>0</v>
      </c>
      <c r="ES49" s="24">
        <f t="shared" si="187"/>
        <v>0</v>
      </c>
      <c r="ET49" s="3"/>
      <c r="EU49" s="26"/>
      <c r="EV49" s="24">
        <f t="shared" si="188"/>
        <v>0</v>
      </c>
      <c r="EW49" s="26"/>
      <c r="EX49" s="24">
        <f t="shared" si="189"/>
        <v>0</v>
      </c>
      <c r="EY49" s="24">
        <f t="shared" si="190"/>
        <v>0</v>
      </c>
      <c r="EZ49" s="3"/>
      <c r="FA49" s="26"/>
      <c r="FB49" s="24">
        <f t="shared" si="68"/>
        <v>0</v>
      </c>
      <c r="FC49" s="26"/>
      <c r="FD49" s="24">
        <f t="shared" si="191"/>
        <v>0</v>
      </c>
      <c r="FE49" s="24">
        <f t="shared" si="192"/>
        <v>0</v>
      </c>
      <c r="FF49" s="3"/>
      <c r="FG49" s="26"/>
      <c r="FH49" s="24">
        <f t="shared" si="193"/>
        <v>0</v>
      </c>
      <c r="FI49" s="26"/>
      <c r="FJ49" s="24">
        <f t="shared" si="194"/>
        <v>0</v>
      </c>
      <c r="FK49" s="24">
        <f t="shared" si="195"/>
        <v>0</v>
      </c>
    </row>
    <row r="50" spans="1:167" ht="12.75" customHeight="1" x14ac:dyDescent="0.15">
      <c r="A50" s="22"/>
      <c r="B50" s="22"/>
      <c r="C50" s="23"/>
      <c r="D50" s="29"/>
      <c r="E50" s="20"/>
      <c r="F50" s="24">
        <f t="shared" si="202"/>
        <v>0</v>
      </c>
      <c r="G50" s="24">
        <f>LARGE((Q50,W50,AC50,AI50,AO50,AU50,BA50,BG50,BM50,BS50,BY50,CE50,CK50,CQ50,CW50,DC50,DI50,DO50,DU50,EA50,EG50,EM50,ES50,EY50,FE50,FK50),2)</f>
        <v>0</v>
      </c>
      <c r="H50" s="24">
        <f>LARGE((Q50,W50,AC50,AI50,AO50,AU50,BA50,BG50,BM50,BS50,BY50,CE50,CK50,CQ50,CW50,DC50,DI50,DO50,DU50,EA50,EG50,EM50,ES50,EY50,FE50,FK50),3)</f>
        <v>0</v>
      </c>
      <c r="I50" s="24">
        <f t="shared" si="132"/>
        <v>0</v>
      </c>
      <c r="J50" s="61">
        <f t="shared" si="131"/>
        <v>19</v>
      </c>
      <c r="K50" s="20"/>
      <c r="L50" s="107"/>
      <c r="M50" s="85"/>
      <c r="N50" s="24">
        <f t="shared" si="196"/>
        <v>0</v>
      </c>
      <c r="O50" s="26"/>
      <c r="P50" s="24">
        <f t="shared" si="197"/>
        <v>0</v>
      </c>
      <c r="Q50" s="24">
        <f t="shared" si="198"/>
        <v>0</v>
      </c>
      <c r="R50" s="3"/>
      <c r="S50" s="26"/>
      <c r="T50" s="24">
        <f t="shared" si="199"/>
        <v>0</v>
      </c>
      <c r="U50" s="26"/>
      <c r="V50" s="24">
        <f t="shared" si="200"/>
        <v>0</v>
      </c>
      <c r="W50" s="24">
        <f t="shared" si="201"/>
        <v>0</v>
      </c>
      <c r="X50" s="3"/>
      <c r="Y50" s="26"/>
      <c r="Z50" s="24">
        <f t="shared" si="203"/>
        <v>0</v>
      </c>
      <c r="AA50" s="26"/>
      <c r="AB50" s="24">
        <f t="shared" si="133"/>
        <v>0</v>
      </c>
      <c r="AC50" s="24">
        <f t="shared" si="134"/>
        <v>0</v>
      </c>
      <c r="AD50" s="3"/>
      <c r="AE50" s="26"/>
      <c r="AF50" s="24">
        <f t="shared" si="135"/>
        <v>0</v>
      </c>
      <c r="AG50" s="26"/>
      <c r="AH50" s="24">
        <f t="shared" si="136"/>
        <v>0</v>
      </c>
      <c r="AI50" s="24">
        <f t="shared" si="137"/>
        <v>0</v>
      </c>
      <c r="AJ50" s="3"/>
      <c r="AK50" s="26"/>
      <c r="AL50" s="24">
        <f t="shared" si="138"/>
        <v>0</v>
      </c>
      <c r="AM50" s="26"/>
      <c r="AN50" s="24">
        <f t="shared" si="139"/>
        <v>0</v>
      </c>
      <c r="AO50" s="24">
        <f t="shared" si="140"/>
        <v>0</v>
      </c>
      <c r="AP50" s="3"/>
      <c r="AQ50" s="26"/>
      <c r="AR50" s="24">
        <f>_xlfn.XLOOKUP(AQ50,'[1]DM table'!$M$4:$M$103,'[1]DM table'!$N$4:$N$103,0)</f>
        <v>0</v>
      </c>
      <c r="AS50" s="26"/>
      <c r="AT50" s="24">
        <f t="shared" si="141"/>
        <v>0</v>
      </c>
      <c r="AU50" s="24">
        <f t="shared" si="142"/>
        <v>0</v>
      </c>
      <c r="AV50" s="3"/>
      <c r="AW50" s="26"/>
      <c r="AX50" s="24">
        <f>IF(AW50&gt;0,AW50/AW$10*1000*AW$9,0)+_xlfn.XLOOKUP(AW50,'[1]DM table'!$C$4:$C$103,'[1]DM table'!$D$4:$D$103,0)</f>
        <v>0</v>
      </c>
      <c r="AY50" s="26"/>
      <c r="AZ50" s="24">
        <f t="shared" si="143"/>
        <v>0</v>
      </c>
      <c r="BA50" s="24">
        <f t="shared" si="144"/>
        <v>0</v>
      </c>
      <c r="BB50" s="3"/>
      <c r="BC50" s="26"/>
      <c r="BD50" s="24">
        <f t="shared" si="145"/>
        <v>0</v>
      </c>
      <c r="BE50" s="26"/>
      <c r="BF50" s="24">
        <f t="shared" si="146"/>
        <v>0</v>
      </c>
      <c r="BG50" s="24">
        <f t="shared" si="147"/>
        <v>0</v>
      </c>
      <c r="BH50" s="3"/>
      <c r="BI50" s="26"/>
      <c r="BJ50" s="24">
        <f t="shared" si="148"/>
        <v>0</v>
      </c>
      <c r="BK50" s="26"/>
      <c r="BL50" s="24">
        <f t="shared" si="149"/>
        <v>0</v>
      </c>
      <c r="BM50" s="24">
        <f t="shared" si="150"/>
        <v>0</v>
      </c>
      <c r="BN50" s="3"/>
      <c r="BO50" s="26"/>
      <c r="BP50" s="24">
        <f t="shared" si="151"/>
        <v>0</v>
      </c>
      <c r="BQ50" s="26"/>
      <c r="BR50" s="24">
        <f t="shared" si="152"/>
        <v>0</v>
      </c>
      <c r="BS50" s="24">
        <f t="shared" si="153"/>
        <v>0</v>
      </c>
      <c r="BT50" s="3"/>
      <c r="BU50" s="26"/>
      <c r="BV50" s="24">
        <f>_xlfn.XLOOKUP(BU50,'[1]DM table'!$AE$4:$AE$103,'[1]DM table'!$AF$4:$AF$103,0)</f>
        <v>0</v>
      </c>
      <c r="BW50" s="26"/>
      <c r="BX50" s="24">
        <f t="shared" si="154"/>
        <v>0</v>
      </c>
      <c r="BY50" s="24">
        <f t="shared" si="155"/>
        <v>0</v>
      </c>
      <c r="BZ50" s="3"/>
      <c r="CA50" s="26"/>
      <c r="CB50" s="24">
        <f t="shared" si="156"/>
        <v>0</v>
      </c>
      <c r="CC50" s="26"/>
      <c r="CD50" s="24">
        <f t="shared" si="157"/>
        <v>0</v>
      </c>
      <c r="CE50" s="24">
        <f t="shared" si="158"/>
        <v>0</v>
      </c>
      <c r="CF50" s="3"/>
      <c r="CG50" s="26"/>
      <c r="CH50" s="24">
        <f t="shared" si="159"/>
        <v>0</v>
      </c>
      <c r="CI50" s="26"/>
      <c r="CJ50" s="24">
        <f t="shared" si="160"/>
        <v>0</v>
      </c>
      <c r="CK50" s="24">
        <f t="shared" si="161"/>
        <v>0</v>
      </c>
      <c r="CL50" s="3"/>
      <c r="CM50" s="26"/>
      <c r="CN50" s="24">
        <f>IF(CM50&gt;0,CM50/CM$10*1000*CM$9,0)+_xlfn.XLOOKUP(CM50,'[1]DM table'!$C$4:$C$103,'[1]DM table'!$D$4:$D$103,0)</f>
        <v>0</v>
      </c>
      <c r="CO50" s="26"/>
      <c r="CP50" s="24">
        <f t="shared" si="162"/>
        <v>0</v>
      </c>
      <c r="CQ50" s="24">
        <f t="shared" si="163"/>
        <v>0</v>
      </c>
      <c r="CR50" s="3"/>
      <c r="CS50" s="26"/>
      <c r="CT50" s="24">
        <f t="shared" si="164"/>
        <v>0</v>
      </c>
      <c r="CU50" s="26"/>
      <c r="CV50" s="24">
        <f t="shared" si="165"/>
        <v>0</v>
      </c>
      <c r="CW50" s="24">
        <f t="shared" si="166"/>
        <v>0</v>
      </c>
      <c r="CX50" s="3"/>
      <c r="CY50" s="26"/>
      <c r="CZ50" s="24">
        <f t="shared" si="167"/>
        <v>0</v>
      </c>
      <c r="DA50" s="26"/>
      <c r="DB50" s="24">
        <f t="shared" si="168"/>
        <v>0</v>
      </c>
      <c r="DC50" s="24">
        <f t="shared" si="169"/>
        <v>0</v>
      </c>
      <c r="DD50" s="3"/>
      <c r="DE50" s="26"/>
      <c r="DF50" s="24">
        <f t="shared" si="170"/>
        <v>0</v>
      </c>
      <c r="DG50" s="26"/>
      <c r="DH50" s="24">
        <f t="shared" si="171"/>
        <v>0</v>
      </c>
      <c r="DI50" s="24">
        <f t="shared" si="172"/>
        <v>0</v>
      </c>
      <c r="DJ50" s="3"/>
      <c r="DK50" s="26"/>
      <c r="DL50" s="24">
        <f>_xlfn.XLOOKUP(DK50,'[1]DM table'!$U$4:$U$103,'[1]DM table'!$V$4:$V$103,0)</f>
        <v>0</v>
      </c>
      <c r="DM50" s="26"/>
      <c r="DN50" s="24">
        <f t="shared" si="173"/>
        <v>0</v>
      </c>
      <c r="DO50" s="24">
        <f t="shared" si="174"/>
        <v>0</v>
      </c>
      <c r="DP50" s="3"/>
      <c r="DQ50" s="26"/>
      <c r="DR50" s="24">
        <f t="shared" si="175"/>
        <v>0</v>
      </c>
      <c r="DS50" s="26"/>
      <c r="DT50" s="24">
        <f t="shared" si="176"/>
        <v>0</v>
      </c>
      <c r="DU50" s="24">
        <f t="shared" si="177"/>
        <v>0</v>
      </c>
      <c r="DV50" s="3"/>
      <c r="DW50" s="26"/>
      <c r="DX50" s="24">
        <f t="shared" si="178"/>
        <v>0</v>
      </c>
      <c r="DY50" s="26"/>
      <c r="DZ50" s="24">
        <f t="shared" si="179"/>
        <v>0</v>
      </c>
      <c r="EA50" s="24">
        <f t="shared" si="180"/>
        <v>0</v>
      </c>
      <c r="EB50" s="3"/>
      <c r="EC50" s="26"/>
      <c r="ED50" s="24">
        <f t="shared" ref="ED50:ED111" si="204">IF(EC50&gt;0,EC50/EC$10*1000*EC$9,0)</f>
        <v>0</v>
      </c>
      <c r="EE50" s="26"/>
      <c r="EF50" s="24">
        <f t="shared" si="181"/>
        <v>0</v>
      </c>
      <c r="EG50" s="24">
        <f t="shared" si="182"/>
        <v>0</v>
      </c>
      <c r="EH50" s="3"/>
      <c r="EI50" s="26"/>
      <c r="EJ50" s="24">
        <f t="shared" si="183"/>
        <v>0</v>
      </c>
      <c r="EK50" s="26"/>
      <c r="EL50" s="24">
        <f t="shared" si="184"/>
        <v>0</v>
      </c>
      <c r="EM50" s="24">
        <f t="shared" si="185"/>
        <v>0</v>
      </c>
      <c r="EN50" s="3"/>
      <c r="EO50" s="26"/>
      <c r="EP50" s="24">
        <f>+_xlfn.XLOOKUP(EO50,'[1]DM table'!$G$4:$G$103,'[1]DM table'!$H$4:$H$103,0)</f>
        <v>0</v>
      </c>
      <c r="EQ50" s="26"/>
      <c r="ER50" s="24">
        <f t="shared" si="186"/>
        <v>0</v>
      </c>
      <c r="ES50" s="24">
        <f t="shared" si="187"/>
        <v>0</v>
      </c>
      <c r="ET50" s="3"/>
      <c r="EU50" s="26"/>
      <c r="EV50" s="24">
        <f t="shared" si="188"/>
        <v>0</v>
      </c>
      <c r="EW50" s="26"/>
      <c r="EX50" s="24">
        <f t="shared" si="189"/>
        <v>0</v>
      </c>
      <c r="EY50" s="24">
        <f t="shared" si="190"/>
        <v>0</v>
      </c>
      <c r="EZ50" s="3"/>
      <c r="FA50" s="26"/>
      <c r="FB50" s="24">
        <f t="shared" si="68"/>
        <v>0</v>
      </c>
      <c r="FC50" s="26"/>
      <c r="FD50" s="24">
        <f t="shared" si="191"/>
        <v>0</v>
      </c>
      <c r="FE50" s="24">
        <f t="shared" si="192"/>
        <v>0</v>
      </c>
      <c r="FF50" s="3"/>
      <c r="FG50" s="26"/>
      <c r="FH50" s="24">
        <f t="shared" si="193"/>
        <v>0</v>
      </c>
      <c r="FI50" s="26"/>
      <c r="FJ50" s="24">
        <f t="shared" si="194"/>
        <v>0</v>
      </c>
      <c r="FK50" s="24">
        <f t="shared" si="195"/>
        <v>0</v>
      </c>
    </row>
    <row r="51" spans="1:167" ht="12.75" customHeight="1" x14ac:dyDescent="0.15">
      <c r="A51" s="22"/>
      <c r="B51" s="22"/>
      <c r="C51" s="23"/>
      <c r="D51" s="29"/>
      <c r="E51" s="20"/>
      <c r="F51" s="24">
        <f t="shared" si="202"/>
        <v>0</v>
      </c>
      <c r="G51" s="24">
        <f>LARGE((Q51,W51,AC51,AI51,AO51,AU51,BA51,BG51,BM51,BS51,BY51,CE51,CK51,CQ51,CW51,DC51,DI51,DO51,DU51,EA51,EG51,EM51,ES51,EY51,FE51,FK51),2)</f>
        <v>0</v>
      </c>
      <c r="H51" s="24">
        <f>LARGE((Q51,W51,AC51,AI51,AO51,AU51,BA51,BG51,BM51,BS51,BY51,CE51,CK51,CQ51,CW51,DC51,DI51,DO51,DU51,EA51,EG51,EM51,ES51,EY51,FE51,FK51),3)</f>
        <v>0</v>
      </c>
      <c r="I51" s="24">
        <f t="shared" si="132"/>
        <v>0</v>
      </c>
      <c r="J51" s="61">
        <f t="shared" si="131"/>
        <v>19</v>
      </c>
      <c r="K51" s="20"/>
      <c r="L51" s="25"/>
      <c r="M51" s="26"/>
      <c r="N51" s="24">
        <f t="shared" si="196"/>
        <v>0</v>
      </c>
      <c r="O51" s="26"/>
      <c r="P51" s="24">
        <f t="shared" si="197"/>
        <v>0</v>
      </c>
      <c r="Q51" s="24">
        <f t="shared" si="198"/>
        <v>0</v>
      </c>
      <c r="R51" s="3"/>
      <c r="S51" s="26"/>
      <c r="T51" s="24">
        <f t="shared" si="199"/>
        <v>0</v>
      </c>
      <c r="U51" s="26"/>
      <c r="V51" s="24">
        <f t="shared" si="200"/>
        <v>0</v>
      </c>
      <c r="W51" s="24">
        <f t="shared" si="201"/>
        <v>0</v>
      </c>
      <c r="X51" s="3"/>
      <c r="Y51" s="26"/>
      <c r="Z51" s="24">
        <f t="shared" si="203"/>
        <v>0</v>
      </c>
      <c r="AA51" s="26"/>
      <c r="AB51" s="24">
        <f t="shared" si="133"/>
        <v>0</v>
      </c>
      <c r="AC51" s="24">
        <f t="shared" si="134"/>
        <v>0</v>
      </c>
      <c r="AD51" s="3"/>
      <c r="AE51" s="26"/>
      <c r="AF51" s="24">
        <f t="shared" si="135"/>
        <v>0</v>
      </c>
      <c r="AG51" s="26"/>
      <c r="AH51" s="24">
        <f t="shared" si="136"/>
        <v>0</v>
      </c>
      <c r="AI51" s="24">
        <f t="shared" si="137"/>
        <v>0</v>
      </c>
      <c r="AJ51" s="3"/>
      <c r="AK51" s="26"/>
      <c r="AL51" s="24">
        <f t="shared" si="138"/>
        <v>0</v>
      </c>
      <c r="AM51" s="26"/>
      <c r="AN51" s="24">
        <f t="shared" si="139"/>
        <v>0</v>
      </c>
      <c r="AO51" s="24">
        <f t="shared" si="140"/>
        <v>0</v>
      </c>
      <c r="AP51" s="3"/>
      <c r="AQ51" s="26"/>
      <c r="AR51" s="24">
        <f>_xlfn.XLOOKUP(AQ51,'[1]DM table'!$M$4:$M$103,'[1]DM table'!$N$4:$N$103,0)</f>
        <v>0</v>
      </c>
      <c r="AS51" s="26"/>
      <c r="AT51" s="24">
        <f t="shared" si="141"/>
        <v>0</v>
      </c>
      <c r="AU51" s="24">
        <f t="shared" si="142"/>
        <v>0</v>
      </c>
      <c r="AV51" s="3"/>
      <c r="AW51" s="26"/>
      <c r="AX51" s="24">
        <f>IF(AW51&gt;0,AW51/AW$10*1000*AW$9,0)+_xlfn.XLOOKUP(AW51,'[1]DM table'!$C$4:$C$103,'[1]DM table'!$D$4:$D$103,0)</f>
        <v>0</v>
      </c>
      <c r="AY51" s="26"/>
      <c r="AZ51" s="24">
        <f t="shared" si="143"/>
        <v>0</v>
      </c>
      <c r="BA51" s="24">
        <f t="shared" si="144"/>
        <v>0</v>
      </c>
      <c r="BB51" s="3"/>
      <c r="BC51" s="26"/>
      <c r="BD51" s="24">
        <f t="shared" si="145"/>
        <v>0</v>
      </c>
      <c r="BE51" s="26"/>
      <c r="BF51" s="24">
        <f t="shared" si="146"/>
        <v>0</v>
      </c>
      <c r="BG51" s="24">
        <f t="shared" si="147"/>
        <v>0</v>
      </c>
      <c r="BH51" s="3"/>
      <c r="BI51" s="26"/>
      <c r="BJ51" s="24">
        <f t="shared" si="148"/>
        <v>0</v>
      </c>
      <c r="BK51" s="26"/>
      <c r="BL51" s="24">
        <f t="shared" si="149"/>
        <v>0</v>
      </c>
      <c r="BM51" s="24">
        <f t="shared" si="150"/>
        <v>0</v>
      </c>
      <c r="BN51" s="3"/>
      <c r="BO51" s="26"/>
      <c r="BP51" s="24">
        <f t="shared" si="151"/>
        <v>0</v>
      </c>
      <c r="BQ51" s="26"/>
      <c r="BR51" s="24">
        <f t="shared" si="152"/>
        <v>0</v>
      </c>
      <c r="BS51" s="24">
        <f t="shared" si="153"/>
        <v>0</v>
      </c>
      <c r="BT51" s="3"/>
      <c r="BU51" s="26"/>
      <c r="BV51" s="24">
        <f>_xlfn.XLOOKUP(BU51,'[1]DM table'!$AE$4:$AE$103,'[1]DM table'!$AF$4:$AF$103,0)</f>
        <v>0</v>
      </c>
      <c r="BW51" s="26"/>
      <c r="BX51" s="24">
        <f t="shared" si="154"/>
        <v>0</v>
      </c>
      <c r="BY51" s="24">
        <f t="shared" si="155"/>
        <v>0</v>
      </c>
      <c r="BZ51" s="3"/>
      <c r="CA51" s="26"/>
      <c r="CB51" s="24">
        <f t="shared" si="156"/>
        <v>0</v>
      </c>
      <c r="CC51" s="26"/>
      <c r="CD51" s="24">
        <f t="shared" si="157"/>
        <v>0</v>
      </c>
      <c r="CE51" s="24">
        <f t="shared" si="158"/>
        <v>0</v>
      </c>
      <c r="CF51" s="3"/>
      <c r="CG51" s="26"/>
      <c r="CH51" s="24">
        <f t="shared" si="159"/>
        <v>0</v>
      </c>
      <c r="CI51" s="26"/>
      <c r="CJ51" s="24">
        <f t="shared" si="160"/>
        <v>0</v>
      </c>
      <c r="CK51" s="24">
        <f t="shared" si="161"/>
        <v>0</v>
      </c>
      <c r="CL51" s="3"/>
      <c r="CM51" s="26"/>
      <c r="CN51" s="24">
        <f>IF(CM51&gt;0,CM51/CM$10*1000*CM$9,0)+_xlfn.XLOOKUP(CM51,'[1]DM table'!$C$4:$C$103,'[1]DM table'!$D$4:$D$103,0)</f>
        <v>0</v>
      </c>
      <c r="CO51" s="26"/>
      <c r="CP51" s="24">
        <f t="shared" si="162"/>
        <v>0</v>
      </c>
      <c r="CQ51" s="24">
        <f t="shared" si="163"/>
        <v>0</v>
      </c>
      <c r="CR51" s="3"/>
      <c r="CS51" s="26"/>
      <c r="CT51" s="24">
        <f t="shared" si="164"/>
        <v>0</v>
      </c>
      <c r="CU51" s="26"/>
      <c r="CV51" s="24">
        <f t="shared" si="165"/>
        <v>0</v>
      </c>
      <c r="CW51" s="24">
        <f t="shared" si="166"/>
        <v>0</v>
      </c>
      <c r="CX51" s="3"/>
      <c r="CY51" s="26"/>
      <c r="CZ51" s="24">
        <f t="shared" si="167"/>
        <v>0</v>
      </c>
      <c r="DA51" s="26"/>
      <c r="DB51" s="24">
        <f t="shared" si="168"/>
        <v>0</v>
      </c>
      <c r="DC51" s="24">
        <f t="shared" si="169"/>
        <v>0</v>
      </c>
      <c r="DD51" s="3"/>
      <c r="DE51" s="26"/>
      <c r="DF51" s="24">
        <f t="shared" si="170"/>
        <v>0</v>
      </c>
      <c r="DG51" s="26"/>
      <c r="DH51" s="24">
        <f t="shared" si="171"/>
        <v>0</v>
      </c>
      <c r="DI51" s="24">
        <f t="shared" si="172"/>
        <v>0</v>
      </c>
      <c r="DJ51" s="3"/>
      <c r="DK51" s="26"/>
      <c r="DL51" s="24">
        <f>_xlfn.XLOOKUP(DK51,'[1]DM table'!$U$4:$U$103,'[1]DM table'!$V$4:$V$103,0)</f>
        <v>0</v>
      </c>
      <c r="DM51" s="26"/>
      <c r="DN51" s="24">
        <f t="shared" si="173"/>
        <v>0</v>
      </c>
      <c r="DO51" s="24">
        <f t="shared" si="174"/>
        <v>0</v>
      </c>
      <c r="DP51" s="3"/>
      <c r="DQ51" s="26"/>
      <c r="DR51" s="24">
        <f t="shared" si="175"/>
        <v>0</v>
      </c>
      <c r="DS51" s="26"/>
      <c r="DT51" s="24">
        <f t="shared" si="176"/>
        <v>0</v>
      </c>
      <c r="DU51" s="24">
        <f t="shared" si="177"/>
        <v>0</v>
      </c>
      <c r="DV51" s="3"/>
      <c r="DW51" s="26"/>
      <c r="DX51" s="24">
        <f t="shared" si="178"/>
        <v>0</v>
      </c>
      <c r="DY51" s="26"/>
      <c r="DZ51" s="24">
        <f t="shared" si="179"/>
        <v>0</v>
      </c>
      <c r="EA51" s="24">
        <f t="shared" si="180"/>
        <v>0</v>
      </c>
      <c r="EB51" s="3"/>
      <c r="EC51" s="26"/>
      <c r="ED51" s="24">
        <f t="shared" si="204"/>
        <v>0</v>
      </c>
      <c r="EE51" s="26"/>
      <c r="EF51" s="24">
        <f t="shared" si="181"/>
        <v>0</v>
      </c>
      <c r="EG51" s="24">
        <f t="shared" si="182"/>
        <v>0</v>
      </c>
      <c r="EH51" s="3"/>
      <c r="EI51" s="26"/>
      <c r="EJ51" s="24">
        <f t="shared" si="183"/>
        <v>0</v>
      </c>
      <c r="EK51" s="26"/>
      <c r="EL51" s="24">
        <f t="shared" si="184"/>
        <v>0</v>
      </c>
      <c r="EM51" s="24">
        <f t="shared" si="185"/>
        <v>0</v>
      </c>
      <c r="EN51" s="3"/>
      <c r="EO51" s="26"/>
      <c r="EP51" s="24">
        <f>+_xlfn.XLOOKUP(EO51,'[1]DM table'!$G$4:$G$103,'[1]DM table'!$H$4:$H$103,0)</f>
        <v>0</v>
      </c>
      <c r="EQ51" s="26"/>
      <c r="ER51" s="24">
        <f t="shared" si="186"/>
        <v>0</v>
      </c>
      <c r="ES51" s="24">
        <f t="shared" si="187"/>
        <v>0</v>
      </c>
      <c r="ET51" s="3"/>
      <c r="EU51" s="26"/>
      <c r="EV51" s="24">
        <f t="shared" si="188"/>
        <v>0</v>
      </c>
      <c r="EW51" s="26"/>
      <c r="EX51" s="24">
        <f t="shared" si="189"/>
        <v>0</v>
      </c>
      <c r="EY51" s="24">
        <f t="shared" si="190"/>
        <v>0</v>
      </c>
      <c r="EZ51" s="3"/>
      <c r="FA51" s="26"/>
      <c r="FB51" s="24">
        <f t="shared" si="68"/>
        <v>0</v>
      </c>
      <c r="FC51" s="26"/>
      <c r="FD51" s="24">
        <f t="shared" si="191"/>
        <v>0</v>
      </c>
      <c r="FE51" s="24">
        <f t="shared" si="192"/>
        <v>0</v>
      </c>
      <c r="FF51" s="3"/>
      <c r="FG51" s="26"/>
      <c r="FH51" s="24">
        <f t="shared" si="193"/>
        <v>0</v>
      </c>
      <c r="FI51" s="26"/>
      <c r="FJ51" s="24">
        <f t="shared" si="194"/>
        <v>0</v>
      </c>
      <c r="FK51" s="24">
        <f t="shared" si="195"/>
        <v>0</v>
      </c>
    </row>
    <row r="52" spans="1:167" ht="12.75" customHeight="1" x14ac:dyDescent="0.15">
      <c r="A52" s="22"/>
      <c r="B52" s="22"/>
      <c r="C52" s="23"/>
      <c r="D52" s="29"/>
      <c r="E52" s="20"/>
      <c r="F52" s="24">
        <f t="shared" si="202"/>
        <v>0</v>
      </c>
      <c r="G52" s="24">
        <f>LARGE((Q52,W52,AC52,AI52,AO52,AU52,BA52,BG52,BM52,BS52,BY52,CE52,CK52,CQ52,CW52,DC52,DI52,DO52,DU52,EA52,EG52,EM52,ES52,EY52,FE52,FK52),2)</f>
        <v>0</v>
      </c>
      <c r="H52" s="24">
        <f>LARGE((Q52,W52,AC52,AI52,AO52,AU52,BA52,BG52,BM52,BS52,BY52,CE52,CK52,CQ52,CW52,DC52,DI52,DO52,DU52,EA52,EG52,EM52,ES52,EY52,FE52,FK52),3)</f>
        <v>0</v>
      </c>
      <c r="I52" s="24">
        <f t="shared" si="132"/>
        <v>0</v>
      </c>
      <c r="J52" s="61">
        <f t="shared" si="131"/>
        <v>19</v>
      </c>
      <c r="K52" s="20"/>
      <c r="L52" s="25"/>
      <c r="M52" s="26"/>
      <c r="N52" s="24">
        <f t="shared" si="196"/>
        <v>0</v>
      </c>
      <c r="O52" s="26"/>
      <c r="P52" s="24">
        <f t="shared" si="197"/>
        <v>0</v>
      </c>
      <c r="Q52" s="24">
        <f t="shared" si="198"/>
        <v>0</v>
      </c>
      <c r="R52" s="3"/>
      <c r="S52" s="26"/>
      <c r="T52" s="24">
        <f t="shared" si="199"/>
        <v>0</v>
      </c>
      <c r="U52" s="26"/>
      <c r="V52" s="24">
        <f t="shared" si="200"/>
        <v>0</v>
      </c>
      <c r="W52" s="24">
        <f t="shared" si="201"/>
        <v>0</v>
      </c>
      <c r="X52" s="3"/>
      <c r="Y52" s="26"/>
      <c r="Z52" s="24">
        <f t="shared" si="203"/>
        <v>0</v>
      </c>
      <c r="AA52" s="26"/>
      <c r="AB52" s="24">
        <f t="shared" si="133"/>
        <v>0</v>
      </c>
      <c r="AC52" s="24">
        <f t="shared" si="134"/>
        <v>0</v>
      </c>
      <c r="AD52" s="3"/>
      <c r="AE52" s="26"/>
      <c r="AF52" s="24">
        <f t="shared" si="135"/>
        <v>0</v>
      </c>
      <c r="AG52" s="26"/>
      <c r="AH52" s="24">
        <f t="shared" si="136"/>
        <v>0</v>
      </c>
      <c r="AI52" s="24">
        <f t="shared" si="137"/>
        <v>0</v>
      </c>
      <c r="AJ52" s="3"/>
      <c r="AK52" s="26"/>
      <c r="AL52" s="24">
        <f t="shared" si="138"/>
        <v>0</v>
      </c>
      <c r="AM52" s="26"/>
      <c r="AN52" s="24">
        <f t="shared" si="139"/>
        <v>0</v>
      </c>
      <c r="AO52" s="24">
        <f t="shared" si="140"/>
        <v>0</v>
      </c>
      <c r="AP52" s="3"/>
      <c r="AQ52" s="26"/>
      <c r="AR52" s="24">
        <f>_xlfn.XLOOKUP(AQ52,'[1]DM table'!$M$4:$M$103,'[1]DM table'!$N$4:$N$103,0)</f>
        <v>0</v>
      </c>
      <c r="AS52" s="26"/>
      <c r="AT52" s="24">
        <f t="shared" si="141"/>
        <v>0</v>
      </c>
      <c r="AU52" s="24">
        <f t="shared" si="142"/>
        <v>0</v>
      </c>
      <c r="AV52" s="3"/>
      <c r="AW52" s="26"/>
      <c r="AX52" s="24">
        <f>IF(AW52&gt;0,AW52/AW$10*1000*AW$9,0)+_xlfn.XLOOKUP(AW52,'[1]DM table'!$C$4:$C$103,'[1]DM table'!$D$4:$D$103,0)</f>
        <v>0</v>
      </c>
      <c r="AY52" s="26"/>
      <c r="AZ52" s="24">
        <f t="shared" si="143"/>
        <v>0</v>
      </c>
      <c r="BA52" s="24">
        <f t="shared" si="144"/>
        <v>0</v>
      </c>
      <c r="BB52" s="3"/>
      <c r="BC52" s="26"/>
      <c r="BD52" s="24">
        <f t="shared" si="145"/>
        <v>0</v>
      </c>
      <c r="BE52" s="26"/>
      <c r="BF52" s="24">
        <f t="shared" si="146"/>
        <v>0</v>
      </c>
      <c r="BG52" s="24">
        <f t="shared" si="147"/>
        <v>0</v>
      </c>
      <c r="BH52" s="3"/>
      <c r="BI52" s="26"/>
      <c r="BJ52" s="24">
        <f t="shared" si="148"/>
        <v>0</v>
      </c>
      <c r="BK52" s="26"/>
      <c r="BL52" s="24">
        <f t="shared" si="149"/>
        <v>0</v>
      </c>
      <c r="BM52" s="24">
        <f t="shared" si="150"/>
        <v>0</v>
      </c>
      <c r="BN52" s="3"/>
      <c r="BO52" s="26"/>
      <c r="BP52" s="24">
        <f t="shared" si="151"/>
        <v>0</v>
      </c>
      <c r="BQ52" s="26"/>
      <c r="BR52" s="24">
        <f t="shared" si="152"/>
        <v>0</v>
      </c>
      <c r="BS52" s="24">
        <f t="shared" si="153"/>
        <v>0</v>
      </c>
      <c r="BT52" s="3"/>
      <c r="BU52" s="26"/>
      <c r="BV52" s="24">
        <f>_xlfn.XLOOKUP(BU52,'[1]DM table'!$AE$4:$AE$103,'[1]DM table'!$AF$4:$AF$103,0)</f>
        <v>0</v>
      </c>
      <c r="BW52" s="26"/>
      <c r="BX52" s="24">
        <f t="shared" si="154"/>
        <v>0</v>
      </c>
      <c r="BY52" s="24">
        <f t="shared" si="155"/>
        <v>0</v>
      </c>
      <c r="BZ52" s="3"/>
      <c r="CA52" s="26"/>
      <c r="CB52" s="24">
        <f t="shared" si="156"/>
        <v>0</v>
      </c>
      <c r="CC52" s="26"/>
      <c r="CD52" s="24">
        <f t="shared" si="157"/>
        <v>0</v>
      </c>
      <c r="CE52" s="24">
        <f t="shared" si="158"/>
        <v>0</v>
      </c>
      <c r="CF52" s="3"/>
      <c r="CG52" s="26"/>
      <c r="CH52" s="24">
        <f t="shared" si="159"/>
        <v>0</v>
      </c>
      <c r="CI52" s="26"/>
      <c r="CJ52" s="24">
        <f t="shared" si="160"/>
        <v>0</v>
      </c>
      <c r="CK52" s="24">
        <f t="shared" si="161"/>
        <v>0</v>
      </c>
      <c r="CL52" s="3"/>
      <c r="CM52" s="26"/>
      <c r="CN52" s="24">
        <f>IF(CM52&gt;0,CM52/CM$10*1000*CM$9,0)+_xlfn.XLOOKUP(CM52,'[1]DM table'!$C$4:$C$103,'[1]DM table'!$D$4:$D$103,0)</f>
        <v>0</v>
      </c>
      <c r="CO52" s="26"/>
      <c r="CP52" s="24">
        <f t="shared" si="162"/>
        <v>0</v>
      </c>
      <c r="CQ52" s="24">
        <f t="shared" si="163"/>
        <v>0</v>
      </c>
      <c r="CR52" s="3"/>
      <c r="CS52" s="26"/>
      <c r="CT52" s="24">
        <f t="shared" si="164"/>
        <v>0</v>
      </c>
      <c r="CU52" s="26"/>
      <c r="CV52" s="24">
        <f t="shared" si="165"/>
        <v>0</v>
      </c>
      <c r="CW52" s="24">
        <f t="shared" si="166"/>
        <v>0</v>
      </c>
      <c r="CX52" s="3"/>
      <c r="CY52" s="26"/>
      <c r="CZ52" s="24">
        <f t="shared" si="167"/>
        <v>0</v>
      </c>
      <c r="DA52" s="26"/>
      <c r="DB52" s="24">
        <f t="shared" si="168"/>
        <v>0</v>
      </c>
      <c r="DC52" s="24">
        <f t="shared" si="169"/>
        <v>0</v>
      </c>
      <c r="DD52" s="3"/>
      <c r="DE52" s="26"/>
      <c r="DF52" s="24">
        <f t="shared" si="170"/>
        <v>0</v>
      </c>
      <c r="DG52" s="26"/>
      <c r="DH52" s="24">
        <f t="shared" si="171"/>
        <v>0</v>
      </c>
      <c r="DI52" s="24">
        <f t="shared" si="172"/>
        <v>0</v>
      </c>
      <c r="DJ52" s="3"/>
      <c r="DK52" s="26"/>
      <c r="DL52" s="24">
        <f>_xlfn.XLOOKUP(DK52,'[1]DM table'!$U$4:$U$103,'[1]DM table'!$V$4:$V$103,0)</f>
        <v>0</v>
      </c>
      <c r="DM52" s="26"/>
      <c r="DN52" s="24">
        <f t="shared" si="173"/>
        <v>0</v>
      </c>
      <c r="DO52" s="24">
        <f t="shared" si="174"/>
        <v>0</v>
      </c>
      <c r="DP52" s="3"/>
      <c r="DQ52" s="26"/>
      <c r="DR52" s="24">
        <f t="shared" si="175"/>
        <v>0</v>
      </c>
      <c r="DS52" s="26"/>
      <c r="DT52" s="24">
        <f t="shared" si="176"/>
        <v>0</v>
      </c>
      <c r="DU52" s="24">
        <f t="shared" si="177"/>
        <v>0</v>
      </c>
      <c r="DV52" s="3"/>
      <c r="DW52" s="26"/>
      <c r="DX52" s="24">
        <f t="shared" si="178"/>
        <v>0</v>
      </c>
      <c r="DY52" s="26"/>
      <c r="DZ52" s="24">
        <f t="shared" si="179"/>
        <v>0</v>
      </c>
      <c r="EA52" s="24">
        <f t="shared" si="180"/>
        <v>0</v>
      </c>
      <c r="EB52" s="3"/>
      <c r="EC52" s="26"/>
      <c r="ED52" s="24">
        <f t="shared" si="204"/>
        <v>0</v>
      </c>
      <c r="EE52" s="26"/>
      <c r="EF52" s="24">
        <f t="shared" si="181"/>
        <v>0</v>
      </c>
      <c r="EG52" s="24">
        <f t="shared" si="182"/>
        <v>0</v>
      </c>
      <c r="EH52" s="3"/>
      <c r="EI52" s="26"/>
      <c r="EJ52" s="24">
        <f t="shared" si="183"/>
        <v>0</v>
      </c>
      <c r="EK52" s="26"/>
      <c r="EL52" s="24">
        <f t="shared" si="184"/>
        <v>0</v>
      </c>
      <c r="EM52" s="24">
        <f t="shared" si="185"/>
        <v>0</v>
      </c>
      <c r="EN52" s="3"/>
      <c r="EO52" s="26"/>
      <c r="EP52" s="24">
        <f t="shared" ref="EP52:EP111" si="205">IF(EO52&gt;0,EO52/EO$10*1000*EO$9,0)</f>
        <v>0</v>
      </c>
      <c r="EQ52" s="26"/>
      <c r="ER52" s="24">
        <f t="shared" si="186"/>
        <v>0</v>
      </c>
      <c r="ES52" s="24">
        <f t="shared" si="187"/>
        <v>0</v>
      </c>
      <c r="ET52" s="3"/>
      <c r="EU52" s="26"/>
      <c r="EV52" s="24">
        <f t="shared" si="188"/>
        <v>0</v>
      </c>
      <c r="EW52" s="26"/>
      <c r="EX52" s="24">
        <f t="shared" si="189"/>
        <v>0</v>
      </c>
      <c r="EY52" s="24">
        <f t="shared" si="190"/>
        <v>0</v>
      </c>
      <c r="EZ52" s="3"/>
      <c r="FA52" s="26"/>
      <c r="FB52" s="24">
        <f t="shared" si="68"/>
        <v>0</v>
      </c>
      <c r="FC52" s="26"/>
      <c r="FD52" s="24">
        <f t="shared" si="191"/>
        <v>0</v>
      </c>
      <c r="FE52" s="24">
        <f t="shared" si="192"/>
        <v>0</v>
      </c>
      <c r="FF52" s="3"/>
      <c r="FG52" s="26"/>
      <c r="FH52" s="24">
        <f t="shared" si="193"/>
        <v>0</v>
      </c>
      <c r="FI52" s="26"/>
      <c r="FJ52" s="24">
        <f t="shared" si="194"/>
        <v>0</v>
      </c>
      <c r="FK52" s="24">
        <f t="shared" si="195"/>
        <v>0</v>
      </c>
    </row>
    <row r="53" spans="1:167" ht="12.75" customHeight="1" x14ac:dyDescent="0.15">
      <c r="A53" s="22"/>
      <c r="B53" s="22"/>
      <c r="C53" s="23"/>
      <c r="D53" s="29"/>
      <c r="E53" s="20"/>
      <c r="F53" s="24">
        <f t="shared" si="202"/>
        <v>0</v>
      </c>
      <c r="G53" s="24">
        <f>LARGE((Q53,W53,AC53,AI53,AO53,AU53,BA53,BG53,BM53,BS53,BY53,CE53,CK53,CQ53,CW53,DC53,DI53,DO53,DU53,EA53,EG53,EM53,ES53,EY53,FE53,FK53),2)</f>
        <v>0</v>
      </c>
      <c r="H53" s="24">
        <f>LARGE((Q53,W53,AC53,AI53,AO53,AU53,BA53,BG53,BM53,BS53,BY53,CE53,CK53,CQ53,CW53,DC53,DI53,DO53,DU53,EA53,EG53,EM53,ES53,EY53,FE53,FK53),3)</f>
        <v>0</v>
      </c>
      <c r="I53" s="24">
        <f t="shared" si="132"/>
        <v>0</v>
      </c>
      <c r="J53" s="61">
        <f t="shared" si="131"/>
        <v>19</v>
      </c>
      <c r="K53" s="20"/>
      <c r="L53" s="25"/>
      <c r="M53" s="26"/>
      <c r="N53" s="24">
        <f t="shared" si="196"/>
        <v>0</v>
      </c>
      <c r="O53" s="26"/>
      <c r="P53" s="24">
        <f t="shared" si="197"/>
        <v>0</v>
      </c>
      <c r="Q53" s="24">
        <f t="shared" si="198"/>
        <v>0</v>
      </c>
      <c r="R53" s="3"/>
      <c r="S53" s="26"/>
      <c r="T53" s="24">
        <f t="shared" si="199"/>
        <v>0</v>
      </c>
      <c r="U53" s="26"/>
      <c r="V53" s="24">
        <f t="shared" si="200"/>
        <v>0</v>
      </c>
      <c r="W53" s="24">
        <f t="shared" si="201"/>
        <v>0</v>
      </c>
      <c r="X53" s="3"/>
      <c r="Y53" s="26"/>
      <c r="Z53" s="24">
        <f t="shared" si="203"/>
        <v>0</v>
      </c>
      <c r="AA53" s="26"/>
      <c r="AB53" s="24">
        <f t="shared" si="133"/>
        <v>0</v>
      </c>
      <c r="AC53" s="24">
        <f t="shared" si="134"/>
        <v>0</v>
      </c>
      <c r="AD53" s="3"/>
      <c r="AE53" s="26"/>
      <c r="AF53" s="24">
        <f t="shared" si="135"/>
        <v>0</v>
      </c>
      <c r="AG53" s="26"/>
      <c r="AH53" s="24">
        <f t="shared" si="136"/>
        <v>0</v>
      </c>
      <c r="AI53" s="24">
        <f t="shared" si="137"/>
        <v>0</v>
      </c>
      <c r="AJ53" s="3"/>
      <c r="AK53" s="26"/>
      <c r="AL53" s="24">
        <f t="shared" si="138"/>
        <v>0</v>
      </c>
      <c r="AM53" s="26"/>
      <c r="AN53" s="24">
        <f t="shared" si="139"/>
        <v>0</v>
      </c>
      <c r="AO53" s="24">
        <f t="shared" si="140"/>
        <v>0</v>
      </c>
      <c r="AP53" s="3"/>
      <c r="AQ53" s="26"/>
      <c r="AR53" s="24">
        <f>_xlfn.XLOOKUP(AQ53,'[1]DM table'!$M$4:$M$103,'[1]DM table'!$N$4:$N$103,0)</f>
        <v>0</v>
      </c>
      <c r="AS53" s="26"/>
      <c r="AT53" s="24">
        <f t="shared" si="141"/>
        <v>0</v>
      </c>
      <c r="AU53" s="24">
        <f t="shared" si="142"/>
        <v>0</v>
      </c>
      <c r="AV53" s="3"/>
      <c r="AW53" s="26"/>
      <c r="AX53" s="24">
        <f>IF(AW53&gt;0,AW53/AW$10*1000*AW$9,0)+_xlfn.XLOOKUP(AW53,'[1]DM table'!$C$4:$C$103,'[1]DM table'!$D$4:$D$103,0)</f>
        <v>0</v>
      </c>
      <c r="AY53" s="26"/>
      <c r="AZ53" s="24">
        <f t="shared" si="143"/>
        <v>0</v>
      </c>
      <c r="BA53" s="24">
        <f t="shared" si="144"/>
        <v>0</v>
      </c>
      <c r="BB53" s="3"/>
      <c r="BC53" s="26"/>
      <c r="BD53" s="24">
        <f t="shared" si="145"/>
        <v>0</v>
      </c>
      <c r="BE53" s="26"/>
      <c r="BF53" s="24">
        <f t="shared" si="146"/>
        <v>0</v>
      </c>
      <c r="BG53" s="24">
        <f t="shared" si="147"/>
        <v>0</v>
      </c>
      <c r="BH53" s="3"/>
      <c r="BI53" s="26"/>
      <c r="BJ53" s="24">
        <f t="shared" si="148"/>
        <v>0</v>
      </c>
      <c r="BK53" s="26"/>
      <c r="BL53" s="24">
        <f t="shared" si="149"/>
        <v>0</v>
      </c>
      <c r="BM53" s="24">
        <f t="shared" si="150"/>
        <v>0</v>
      </c>
      <c r="BN53" s="3"/>
      <c r="BO53" s="26"/>
      <c r="BP53" s="24">
        <f t="shared" si="151"/>
        <v>0</v>
      </c>
      <c r="BQ53" s="26"/>
      <c r="BR53" s="24">
        <f t="shared" si="152"/>
        <v>0</v>
      </c>
      <c r="BS53" s="24">
        <f t="shared" si="153"/>
        <v>0</v>
      </c>
      <c r="BT53" s="3"/>
      <c r="BU53" s="26"/>
      <c r="BV53" s="24">
        <f>_xlfn.XLOOKUP(BU53,'[1]DM table'!$AE$4:$AE$103,'[1]DM table'!$AF$4:$AF$103,0)</f>
        <v>0</v>
      </c>
      <c r="BW53" s="26"/>
      <c r="BX53" s="24">
        <f t="shared" si="154"/>
        <v>0</v>
      </c>
      <c r="BY53" s="24">
        <f t="shared" si="155"/>
        <v>0</v>
      </c>
      <c r="BZ53" s="3"/>
      <c r="CA53" s="26"/>
      <c r="CB53" s="24">
        <f t="shared" si="156"/>
        <v>0</v>
      </c>
      <c r="CC53" s="26"/>
      <c r="CD53" s="24">
        <f t="shared" si="157"/>
        <v>0</v>
      </c>
      <c r="CE53" s="24">
        <f t="shared" si="158"/>
        <v>0</v>
      </c>
      <c r="CF53" s="3"/>
      <c r="CG53" s="26"/>
      <c r="CH53" s="24">
        <f t="shared" si="159"/>
        <v>0</v>
      </c>
      <c r="CI53" s="26"/>
      <c r="CJ53" s="24">
        <f t="shared" si="160"/>
        <v>0</v>
      </c>
      <c r="CK53" s="24">
        <f t="shared" si="161"/>
        <v>0</v>
      </c>
      <c r="CL53" s="3"/>
      <c r="CM53" s="26"/>
      <c r="CN53" s="24">
        <f>IF(CM53&gt;0,CM53/CM$10*1000*CM$9,0)+_xlfn.XLOOKUP(CM53,'[1]DM table'!$C$4:$C$103,'[1]DM table'!$D$4:$D$103,0)</f>
        <v>0</v>
      </c>
      <c r="CO53" s="26"/>
      <c r="CP53" s="24">
        <f t="shared" si="162"/>
        <v>0</v>
      </c>
      <c r="CQ53" s="24">
        <f t="shared" si="163"/>
        <v>0</v>
      </c>
      <c r="CR53" s="3"/>
      <c r="CS53" s="26"/>
      <c r="CT53" s="24">
        <f t="shared" si="164"/>
        <v>0</v>
      </c>
      <c r="CU53" s="26"/>
      <c r="CV53" s="24">
        <f t="shared" si="165"/>
        <v>0</v>
      </c>
      <c r="CW53" s="24">
        <f t="shared" si="166"/>
        <v>0</v>
      </c>
      <c r="CX53" s="3"/>
      <c r="CY53" s="26"/>
      <c r="CZ53" s="24">
        <f t="shared" si="167"/>
        <v>0</v>
      </c>
      <c r="DA53" s="26"/>
      <c r="DB53" s="24">
        <f t="shared" si="168"/>
        <v>0</v>
      </c>
      <c r="DC53" s="24">
        <f t="shared" si="169"/>
        <v>0</v>
      </c>
      <c r="DD53" s="3"/>
      <c r="DE53" s="26"/>
      <c r="DF53" s="24">
        <f t="shared" si="170"/>
        <v>0</v>
      </c>
      <c r="DG53" s="26"/>
      <c r="DH53" s="24">
        <f t="shared" si="171"/>
        <v>0</v>
      </c>
      <c r="DI53" s="24">
        <f t="shared" si="172"/>
        <v>0</v>
      </c>
      <c r="DJ53" s="3"/>
      <c r="DK53" s="26"/>
      <c r="DL53" s="24">
        <f>_xlfn.XLOOKUP(DK53,'[1]DM table'!$U$4:$U$103,'[1]DM table'!$V$4:$V$103,0)</f>
        <v>0</v>
      </c>
      <c r="DM53" s="26"/>
      <c r="DN53" s="24">
        <f t="shared" si="173"/>
        <v>0</v>
      </c>
      <c r="DO53" s="24">
        <f t="shared" si="174"/>
        <v>0</v>
      </c>
      <c r="DP53" s="3"/>
      <c r="DQ53" s="26"/>
      <c r="DR53" s="24">
        <f t="shared" si="175"/>
        <v>0</v>
      </c>
      <c r="DS53" s="26"/>
      <c r="DT53" s="24">
        <f t="shared" si="176"/>
        <v>0</v>
      </c>
      <c r="DU53" s="24">
        <f t="shared" si="177"/>
        <v>0</v>
      </c>
      <c r="DV53" s="3"/>
      <c r="DW53" s="26"/>
      <c r="DX53" s="24">
        <f t="shared" si="178"/>
        <v>0</v>
      </c>
      <c r="DY53" s="26"/>
      <c r="DZ53" s="24">
        <f t="shared" si="179"/>
        <v>0</v>
      </c>
      <c r="EA53" s="24">
        <f t="shared" si="180"/>
        <v>0</v>
      </c>
      <c r="EB53" s="3"/>
      <c r="EC53" s="26"/>
      <c r="ED53" s="24">
        <f t="shared" si="204"/>
        <v>0</v>
      </c>
      <c r="EE53" s="26"/>
      <c r="EF53" s="24">
        <f t="shared" si="181"/>
        <v>0</v>
      </c>
      <c r="EG53" s="24">
        <f t="shared" si="182"/>
        <v>0</v>
      </c>
      <c r="EH53" s="3"/>
      <c r="EI53" s="26"/>
      <c r="EJ53" s="24">
        <f t="shared" si="183"/>
        <v>0</v>
      </c>
      <c r="EK53" s="26"/>
      <c r="EL53" s="24">
        <f t="shared" si="184"/>
        <v>0</v>
      </c>
      <c r="EM53" s="24">
        <f t="shared" si="185"/>
        <v>0</v>
      </c>
      <c r="EN53" s="3"/>
      <c r="EO53" s="26"/>
      <c r="EP53" s="24">
        <f t="shared" si="205"/>
        <v>0</v>
      </c>
      <c r="EQ53" s="26"/>
      <c r="ER53" s="24">
        <f t="shared" si="186"/>
        <v>0</v>
      </c>
      <c r="ES53" s="24">
        <f t="shared" si="187"/>
        <v>0</v>
      </c>
      <c r="ET53" s="3"/>
      <c r="EU53" s="26"/>
      <c r="EV53" s="24">
        <f t="shared" si="188"/>
        <v>0</v>
      </c>
      <c r="EW53" s="26"/>
      <c r="EX53" s="24">
        <f t="shared" si="189"/>
        <v>0</v>
      </c>
      <c r="EY53" s="24">
        <f t="shared" si="190"/>
        <v>0</v>
      </c>
      <c r="EZ53" s="3"/>
      <c r="FA53" s="26"/>
      <c r="FB53" s="24">
        <f t="shared" si="68"/>
        <v>0</v>
      </c>
      <c r="FC53" s="26"/>
      <c r="FD53" s="24">
        <f t="shared" si="191"/>
        <v>0</v>
      </c>
      <c r="FE53" s="24">
        <f t="shared" si="192"/>
        <v>0</v>
      </c>
      <c r="FF53" s="3"/>
      <c r="FG53" s="26"/>
      <c r="FH53" s="24">
        <f t="shared" si="193"/>
        <v>0</v>
      </c>
      <c r="FI53" s="26"/>
      <c r="FJ53" s="24">
        <f t="shared" si="194"/>
        <v>0</v>
      </c>
      <c r="FK53" s="24">
        <f t="shared" si="195"/>
        <v>0</v>
      </c>
    </row>
    <row r="54" spans="1:167" ht="12.75" customHeight="1" x14ac:dyDescent="0.15">
      <c r="A54" s="22"/>
      <c r="B54" s="22"/>
      <c r="C54" s="23"/>
      <c r="D54" s="29"/>
      <c r="E54" s="20"/>
      <c r="F54" s="24">
        <f t="shared" si="202"/>
        <v>0</v>
      </c>
      <c r="G54" s="24">
        <f>LARGE((Q54,W54,AC54,AI54,AO54,AU54,BA54,BG54,BM54,BS54,BY54,CE54,CK54,CQ54,CW54,DC54,DI54,DO54,DU54,EA54,EG54,EM54,ES54,EY54,FE54,FK54),2)</f>
        <v>0</v>
      </c>
      <c r="H54" s="24">
        <f>LARGE((Q54,W54,AC54,AI54,AO54,AU54,BA54,BG54,BM54,BS54,BY54,CE54,CK54,CQ54,CW54,DC54,DI54,DO54,DU54,EA54,EG54,EM54,ES54,EY54,FE54,FK54),3)</f>
        <v>0</v>
      </c>
      <c r="I54" s="24">
        <f t="shared" si="132"/>
        <v>0</v>
      </c>
      <c r="J54" s="61">
        <f t="shared" si="131"/>
        <v>19</v>
      </c>
      <c r="K54" s="20"/>
      <c r="L54" s="25"/>
      <c r="M54" s="26"/>
      <c r="N54" s="24">
        <f t="shared" si="196"/>
        <v>0</v>
      </c>
      <c r="O54" s="26"/>
      <c r="P54" s="24">
        <f t="shared" si="197"/>
        <v>0</v>
      </c>
      <c r="Q54" s="24">
        <f t="shared" si="198"/>
        <v>0</v>
      </c>
      <c r="R54" s="3"/>
      <c r="S54" s="26"/>
      <c r="T54" s="24">
        <f t="shared" si="199"/>
        <v>0</v>
      </c>
      <c r="U54" s="26"/>
      <c r="V54" s="24">
        <f t="shared" si="200"/>
        <v>0</v>
      </c>
      <c r="W54" s="24">
        <f t="shared" si="201"/>
        <v>0</v>
      </c>
      <c r="X54" s="3"/>
      <c r="Y54" s="26"/>
      <c r="Z54" s="24">
        <f t="shared" si="203"/>
        <v>0</v>
      </c>
      <c r="AA54" s="26"/>
      <c r="AB54" s="24">
        <f t="shared" si="133"/>
        <v>0</v>
      </c>
      <c r="AC54" s="24">
        <f t="shared" si="134"/>
        <v>0</v>
      </c>
      <c r="AD54" s="3"/>
      <c r="AE54" s="26"/>
      <c r="AF54" s="24">
        <f t="shared" si="135"/>
        <v>0</v>
      </c>
      <c r="AG54" s="26"/>
      <c r="AH54" s="24">
        <f t="shared" si="136"/>
        <v>0</v>
      </c>
      <c r="AI54" s="24">
        <f t="shared" si="137"/>
        <v>0</v>
      </c>
      <c r="AJ54" s="3"/>
      <c r="AK54" s="26"/>
      <c r="AL54" s="24">
        <f t="shared" si="138"/>
        <v>0</v>
      </c>
      <c r="AM54" s="26"/>
      <c r="AN54" s="24">
        <f t="shared" si="139"/>
        <v>0</v>
      </c>
      <c r="AO54" s="24">
        <f t="shared" si="140"/>
        <v>0</v>
      </c>
      <c r="AP54" s="3"/>
      <c r="AQ54" s="26"/>
      <c r="AR54" s="24">
        <f>_xlfn.XLOOKUP(AQ54,'[1]DM table'!$M$4:$M$103,'[1]DM table'!$N$4:$N$103,0)</f>
        <v>0</v>
      </c>
      <c r="AS54" s="26"/>
      <c r="AT54" s="24">
        <f t="shared" si="141"/>
        <v>0</v>
      </c>
      <c r="AU54" s="24">
        <f t="shared" si="142"/>
        <v>0</v>
      </c>
      <c r="AV54" s="3"/>
      <c r="AW54" s="26"/>
      <c r="AX54" s="24">
        <f>IF(AW54&gt;0,AW54/AW$10*1000*AW$9,0)+_xlfn.XLOOKUP(AW54,'[1]DM table'!$C$4:$C$103,'[1]DM table'!$D$4:$D$103,0)</f>
        <v>0</v>
      </c>
      <c r="AY54" s="26"/>
      <c r="AZ54" s="24">
        <f t="shared" si="143"/>
        <v>0</v>
      </c>
      <c r="BA54" s="24">
        <f t="shared" si="144"/>
        <v>0</v>
      </c>
      <c r="BB54" s="3"/>
      <c r="BC54" s="26"/>
      <c r="BD54" s="24">
        <f t="shared" si="145"/>
        <v>0</v>
      </c>
      <c r="BE54" s="26"/>
      <c r="BF54" s="24">
        <f t="shared" si="146"/>
        <v>0</v>
      </c>
      <c r="BG54" s="24">
        <f t="shared" si="147"/>
        <v>0</v>
      </c>
      <c r="BH54" s="3"/>
      <c r="BI54" s="26"/>
      <c r="BJ54" s="24">
        <f t="shared" si="148"/>
        <v>0</v>
      </c>
      <c r="BK54" s="26"/>
      <c r="BL54" s="24">
        <f t="shared" si="149"/>
        <v>0</v>
      </c>
      <c r="BM54" s="24">
        <f t="shared" si="150"/>
        <v>0</v>
      </c>
      <c r="BN54" s="3"/>
      <c r="BO54" s="26"/>
      <c r="BP54" s="24">
        <f t="shared" si="151"/>
        <v>0</v>
      </c>
      <c r="BQ54" s="26"/>
      <c r="BR54" s="24">
        <f t="shared" si="152"/>
        <v>0</v>
      </c>
      <c r="BS54" s="24">
        <f t="shared" si="153"/>
        <v>0</v>
      </c>
      <c r="BT54" s="3"/>
      <c r="BU54" s="26"/>
      <c r="BV54" s="24">
        <f>_xlfn.XLOOKUP(BU54,'[1]DM table'!$AE$4:$AE$103,'[1]DM table'!$AF$4:$AF$103,0)</f>
        <v>0</v>
      </c>
      <c r="BW54" s="26"/>
      <c r="BX54" s="24">
        <f t="shared" si="154"/>
        <v>0</v>
      </c>
      <c r="BY54" s="24">
        <f t="shared" si="155"/>
        <v>0</v>
      </c>
      <c r="BZ54" s="3"/>
      <c r="CA54" s="26"/>
      <c r="CB54" s="24">
        <f t="shared" si="156"/>
        <v>0</v>
      </c>
      <c r="CC54" s="26"/>
      <c r="CD54" s="24">
        <f t="shared" si="157"/>
        <v>0</v>
      </c>
      <c r="CE54" s="24">
        <f t="shared" si="158"/>
        <v>0</v>
      </c>
      <c r="CF54" s="3"/>
      <c r="CG54" s="26"/>
      <c r="CH54" s="24">
        <f t="shared" si="159"/>
        <v>0</v>
      </c>
      <c r="CI54" s="26"/>
      <c r="CJ54" s="24">
        <f t="shared" si="160"/>
        <v>0</v>
      </c>
      <c r="CK54" s="24">
        <f t="shared" si="161"/>
        <v>0</v>
      </c>
      <c r="CL54" s="3"/>
      <c r="CM54" s="26"/>
      <c r="CN54" s="24">
        <f>IF(CM54&gt;0,CM54/CM$10*1000*CM$9,0)+_xlfn.XLOOKUP(CM54,'[1]DM table'!$C$4:$C$103,'[1]DM table'!$D$4:$D$103,0)</f>
        <v>0</v>
      </c>
      <c r="CO54" s="26"/>
      <c r="CP54" s="24">
        <f t="shared" si="162"/>
        <v>0</v>
      </c>
      <c r="CQ54" s="24">
        <f t="shared" si="163"/>
        <v>0</v>
      </c>
      <c r="CR54" s="3"/>
      <c r="CS54" s="26"/>
      <c r="CT54" s="24">
        <f t="shared" si="164"/>
        <v>0</v>
      </c>
      <c r="CU54" s="26"/>
      <c r="CV54" s="24">
        <f t="shared" si="165"/>
        <v>0</v>
      </c>
      <c r="CW54" s="24">
        <f t="shared" si="166"/>
        <v>0</v>
      </c>
      <c r="CX54" s="3"/>
      <c r="CY54" s="26"/>
      <c r="CZ54" s="24">
        <f t="shared" si="167"/>
        <v>0</v>
      </c>
      <c r="DA54" s="26"/>
      <c r="DB54" s="24">
        <f t="shared" si="168"/>
        <v>0</v>
      </c>
      <c r="DC54" s="24">
        <f t="shared" si="169"/>
        <v>0</v>
      </c>
      <c r="DD54" s="3"/>
      <c r="DE54" s="26"/>
      <c r="DF54" s="24">
        <f t="shared" si="170"/>
        <v>0</v>
      </c>
      <c r="DG54" s="26"/>
      <c r="DH54" s="24">
        <f t="shared" si="171"/>
        <v>0</v>
      </c>
      <c r="DI54" s="24">
        <f t="shared" si="172"/>
        <v>0</v>
      </c>
      <c r="DJ54" s="3"/>
      <c r="DK54" s="26"/>
      <c r="DL54" s="24">
        <f>_xlfn.XLOOKUP(DK54,'[1]DM table'!$U$4:$U$103,'[1]DM table'!$V$4:$V$103,0)</f>
        <v>0</v>
      </c>
      <c r="DM54" s="26"/>
      <c r="DN54" s="24">
        <f t="shared" si="173"/>
        <v>0</v>
      </c>
      <c r="DO54" s="24">
        <f t="shared" si="174"/>
        <v>0</v>
      </c>
      <c r="DP54" s="3"/>
      <c r="DQ54" s="26"/>
      <c r="DR54" s="24">
        <f t="shared" si="175"/>
        <v>0</v>
      </c>
      <c r="DS54" s="26"/>
      <c r="DT54" s="24">
        <f t="shared" si="176"/>
        <v>0</v>
      </c>
      <c r="DU54" s="24">
        <f t="shared" si="177"/>
        <v>0</v>
      </c>
      <c r="DV54" s="3"/>
      <c r="DW54" s="26"/>
      <c r="DX54" s="24">
        <f t="shared" si="178"/>
        <v>0</v>
      </c>
      <c r="DY54" s="26"/>
      <c r="DZ54" s="24">
        <f t="shared" si="179"/>
        <v>0</v>
      </c>
      <c r="EA54" s="24">
        <f t="shared" si="180"/>
        <v>0</v>
      </c>
      <c r="EB54" s="3"/>
      <c r="EC54" s="26"/>
      <c r="ED54" s="24">
        <f t="shared" si="204"/>
        <v>0</v>
      </c>
      <c r="EE54" s="26"/>
      <c r="EF54" s="24">
        <f t="shared" si="181"/>
        <v>0</v>
      </c>
      <c r="EG54" s="24">
        <f t="shared" si="182"/>
        <v>0</v>
      </c>
      <c r="EH54" s="3"/>
      <c r="EI54" s="26"/>
      <c r="EJ54" s="24">
        <f t="shared" si="183"/>
        <v>0</v>
      </c>
      <c r="EK54" s="26"/>
      <c r="EL54" s="24">
        <f t="shared" si="184"/>
        <v>0</v>
      </c>
      <c r="EM54" s="24">
        <f t="shared" si="185"/>
        <v>0</v>
      </c>
      <c r="EN54" s="3"/>
      <c r="EO54" s="26"/>
      <c r="EP54" s="24">
        <f t="shared" si="205"/>
        <v>0</v>
      </c>
      <c r="EQ54" s="26"/>
      <c r="ER54" s="24">
        <f t="shared" si="186"/>
        <v>0</v>
      </c>
      <c r="ES54" s="24">
        <f t="shared" si="187"/>
        <v>0</v>
      </c>
      <c r="ET54" s="3"/>
      <c r="EU54" s="26"/>
      <c r="EV54" s="24">
        <f t="shared" si="188"/>
        <v>0</v>
      </c>
      <c r="EW54" s="26"/>
      <c r="EX54" s="24">
        <f t="shared" si="189"/>
        <v>0</v>
      </c>
      <c r="EY54" s="24">
        <f t="shared" si="190"/>
        <v>0</v>
      </c>
      <c r="EZ54" s="3"/>
      <c r="FA54" s="26"/>
      <c r="FB54" s="24">
        <f t="shared" si="68"/>
        <v>0</v>
      </c>
      <c r="FC54" s="26"/>
      <c r="FD54" s="24">
        <f t="shared" si="191"/>
        <v>0</v>
      </c>
      <c r="FE54" s="24">
        <f t="shared" si="192"/>
        <v>0</v>
      </c>
      <c r="FF54" s="3"/>
      <c r="FG54" s="26"/>
      <c r="FH54" s="24">
        <f t="shared" si="193"/>
        <v>0</v>
      </c>
      <c r="FI54" s="26"/>
      <c r="FJ54" s="24">
        <f t="shared" si="194"/>
        <v>0</v>
      </c>
      <c r="FK54" s="24">
        <f t="shared" si="195"/>
        <v>0</v>
      </c>
    </row>
    <row r="55" spans="1:167" ht="12.75" customHeight="1" x14ac:dyDescent="0.15">
      <c r="A55" s="22"/>
      <c r="B55" s="22"/>
      <c r="C55" s="23"/>
      <c r="D55" s="29"/>
      <c r="E55" s="20"/>
      <c r="F55" s="24">
        <f t="shared" si="202"/>
        <v>0</v>
      </c>
      <c r="G55" s="24">
        <f>LARGE((Q55,W55,AC55,AI55,AO55,AU55,BA55,BG55,BM55,BS55,BY55,CE55,CK55,CQ55,CW55,DC55,DI55,DO55,DU55,EA55,EG55,EM55,ES55,EY55,FE55,FK55),2)</f>
        <v>0</v>
      </c>
      <c r="H55" s="24">
        <f>LARGE((Q55,W55,AC55,AI55,AO55,AU55,BA55,BG55,BM55,BS55,BY55,CE55,CK55,CQ55,CW55,DC55,DI55,DO55,DU55,EA55,EG55,EM55,ES55,EY55,FE55,FK55),3)</f>
        <v>0</v>
      </c>
      <c r="I55" s="24">
        <f t="shared" si="132"/>
        <v>0</v>
      </c>
      <c r="J55" s="61">
        <f t="shared" si="131"/>
        <v>19</v>
      </c>
      <c r="K55" s="20"/>
      <c r="L55" s="25"/>
      <c r="M55" s="26"/>
      <c r="N55" s="24">
        <f t="shared" si="196"/>
        <v>0</v>
      </c>
      <c r="O55" s="26"/>
      <c r="P55" s="24">
        <f t="shared" si="197"/>
        <v>0</v>
      </c>
      <c r="Q55" s="24">
        <f t="shared" si="198"/>
        <v>0</v>
      </c>
      <c r="R55" s="3"/>
      <c r="S55" s="26"/>
      <c r="T55" s="24">
        <f t="shared" si="199"/>
        <v>0</v>
      </c>
      <c r="U55" s="26"/>
      <c r="V55" s="24">
        <f t="shared" si="200"/>
        <v>0</v>
      </c>
      <c r="W55" s="24">
        <f t="shared" si="201"/>
        <v>0</v>
      </c>
      <c r="X55" s="3"/>
      <c r="Y55" s="26"/>
      <c r="Z55" s="24">
        <f t="shared" si="203"/>
        <v>0</v>
      </c>
      <c r="AA55" s="26"/>
      <c r="AB55" s="24">
        <f t="shared" si="133"/>
        <v>0</v>
      </c>
      <c r="AC55" s="24">
        <f t="shared" si="134"/>
        <v>0</v>
      </c>
      <c r="AD55" s="3"/>
      <c r="AE55" s="26"/>
      <c r="AF55" s="24">
        <f t="shared" si="135"/>
        <v>0</v>
      </c>
      <c r="AG55" s="26"/>
      <c r="AH55" s="24">
        <f t="shared" si="136"/>
        <v>0</v>
      </c>
      <c r="AI55" s="24">
        <f t="shared" si="137"/>
        <v>0</v>
      </c>
      <c r="AJ55" s="3"/>
      <c r="AK55" s="26"/>
      <c r="AL55" s="24">
        <f t="shared" si="138"/>
        <v>0</v>
      </c>
      <c r="AM55" s="26"/>
      <c r="AN55" s="24">
        <f t="shared" si="139"/>
        <v>0</v>
      </c>
      <c r="AO55" s="24">
        <f t="shared" si="140"/>
        <v>0</v>
      </c>
      <c r="AP55" s="3"/>
      <c r="AQ55" s="26"/>
      <c r="AR55" s="24">
        <f>_xlfn.XLOOKUP(AQ55,'[1]DM table'!$M$4:$M$103,'[1]DM table'!$N$4:$N$103,0)</f>
        <v>0</v>
      </c>
      <c r="AS55" s="26"/>
      <c r="AT55" s="24">
        <f t="shared" si="141"/>
        <v>0</v>
      </c>
      <c r="AU55" s="24">
        <f t="shared" si="142"/>
        <v>0</v>
      </c>
      <c r="AV55" s="3"/>
      <c r="AW55" s="26"/>
      <c r="AX55" s="24">
        <f>IF(AW55&gt;0,AW55/AW$10*1000*AW$9,0)+_xlfn.XLOOKUP(AW55,'[1]DM table'!$C$4:$C$103,'[1]DM table'!$D$4:$D$103,0)</f>
        <v>0</v>
      </c>
      <c r="AY55" s="26"/>
      <c r="AZ55" s="24">
        <f t="shared" si="143"/>
        <v>0</v>
      </c>
      <c r="BA55" s="24">
        <f t="shared" si="144"/>
        <v>0</v>
      </c>
      <c r="BB55" s="3"/>
      <c r="BC55" s="26"/>
      <c r="BD55" s="24">
        <f t="shared" si="145"/>
        <v>0</v>
      </c>
      <c r="BE55" s="26"/>
      <c r="BF55" s="24">
        <f t="shared" si="146"/>
        <v>0</v>
      </c>
      <c r="BG55" s="24">
        <f t="shared" si="147"/>
        <v>0</v>
      </c>
      <c r="BH55" s="3"/>
      <c r="BI55" s="26"/>
      <c r="BJ55" s="24">
        <f t="shared" si="148"/>
        <v>0</v>
      </c>
      <c r="BK55" s="26"/>
      <c r="BL55" s="24">
        <f t="shared" si="149"/>
        <v>0</v>
      </c>
      <c r="BM55" s="24">
        <f t="shared" si="150"/>
        <v>0</v>
      </c>
      <c r="BN55" s="3"/>
      <c r="BO55" s="26"/>
      <c r="BP55" s="24">
        <f t="shared" si="151"/>
        <v>0</v>
      </c>
      <c r="BQ55" s="26"/>
      <c r="BR55" s="24">
        <f t="shared" si="152"/>
        <v>0</v>
      </c>
      <c r="BS55" s="24">
        <f t="shared" si="153"/>
        <v>0</v>
      </c>
      <c r="BT55" s="3"/>
      <c r="BU55" s="26"/>
      <c r="BV55" s="24">
        <f>_xlfn.XLOOKUP(BU55,'[1]DM table'!$AE$4:$AE$103,'[1]DM table'!$AF$4:$AF$103,0)</f>
        <v>0</v>
      </c>
      <c r="BW55" s="26"/>
      <c r="BX55" s="24">
        <f t="shared" si="154"/>
        <v>0</v>
      </c>
      <c r="BY55" s="24">
        <f t="shared" si="155"/>
        <v>0</v>
      </c>
      <c r="BZ55" s="3"/>
      <c r="CA55" s="26"/>
      <c r="CB55" s="24">
        <f t="shared" si="156"/>
        <v>0</v>
      </c>
      <c r="CC55" s="26"/>
      <c r="CD55" s="24">
        <f t="shared" si="157"/>
        <v>0</v>
      </c>
      <c r="CE55" s="24">
        <f t="shared" si="158"/>
        <v>0</v>
      </c>
      <c r="CF55" s="3"/>
      <c r="CG55" s="26"/>
      <c r="CH55" s="24">
        <f t="shared" si="159"/>
        <v>0</v>
      </c>
      <c r="CI55" s="26"/>
      <c r="CJ55" s="24">
        <f t="shared" si="160"/>
        <v>0</v>
      </c>
      <c r="CK55" s="24">
        <f t="shared" si="161"/>
        <v>0</v>
      </c>
      <c r="CL55" s="3"/>
      <c r="CM55" s="26"/>
      <c r="CN55" s="24">
        <f>IF(CM55&gt;0,CM55/CM$10*1000*CM$9,0)+_xlfn.XLOOKUP(CM55,'[1]DM table'!$C$4:$C$103,'[1]DM table'!$D$4:$D$103,0)</f>
        <v>0</v>
      </c>
      <c r="CO55" s="26"/>
      <c r="CP55" s="24">
        <f t="shared" si="162"/>
        <v>0</v>
      </c>
      <c r="CQ55" s="24">
        <f t="shared" si="163"/>
        <v>0</v>
      </c>
      <c r="CR55" s="3"/>
      <c r="CS55" s="26"/>
      <c r="CT55" s="24">
        <f t="shared" si="164"/>
        <v>0</v>
      </c>
      <c r="CU55" s="26"/>
      <c r="CV55" s="24">
        <f t="shared" si="165"/>
        <v>0</v>
      </c>
      <c r="CW55" s="24">
        <f t="shared" si="166"/>
        <v>0</v>
      </c>
      <c r="CX55" s="3"/>
      <c r="CY55" s="26"/>
      <c r="CZ55" s="24">
        <f t="shared" si="167"/>
        <v>0</v>
      </c>
      <c r="DA55" s="26"/>
      <c r="DB55" s="24">
        <f t="shared" si="168"/>
        <v>0</v>
      </c>
      <c r="DC55" s="24">
        <f t="shared" si="169"/>
        <v>0</v>
      </c>
      <c r="DD55" s="3"/>
      <c r="DE55" s="26"/>
      <c r="DF55" s="24">
        <f t="shared" si="170"/>
        <v>0</v>
      </c>
      <c r="DG55" s="26"/>
      <c r="DH55" s="24">
        <f t="shared" si="171"/>
        <v>0</v>
      </c>
      <c r="DI55" s="24">
        <f t="shared" si="172"/>
        <v>0</v>
      </c>
      <c r="DJ55" s="3"/>
      <c r="DK55" s="26"/>
      <c r="DL55" s="24">
        <f>_xlfn.XLOOKUP(DK55,'[1]DM table'!$U$4:$U$103,'[1]DM table'!$V$4:$V$103,0)</f>
        <v>0</v>
      </c>
      <c r="DM55" s="26"/>
      <c r="DN55" s="24">
        <f t="shared" si="173"/>
        <v>0</v>
      </c>
      <c r="DO55" s="24">
        <f t="shared" si="174"/>
        <v>0</v>
      </c>
      <c r="DP55" s="3"/>
      <c r="DQ55" s="26"/>
      <c r="DR55" s="24">
        <f t="shared" si="175"/>
        <v>0</v>
      </c>
      <c r="DS55" s="26"/>
      <c r="DT55" s="24">
        <f t="shared" si="176"/>
        <v>0</v>
      </c>
      <c r="DU55" s="24">
        <f t="shared" si="177"/>
        <v>0</v>
      </c>
      <c r="DV55" s="3"/>
      <c r="DW55" s="26"/>
      <c r="DX55" s="24">
        <f t="shared" si="178"/>
        <v>0</v>
      </c>
      <c r="DY55" s="26"/>
      <c r="DZ55" s="24">
        <f t="shared" si="179"/>
        <v>0</v>
      </c>
      <c r="EA55" s="24">
        <f t="shared" si="180"/>
        <v>0</v>
      </c>
      <c r="EB55" s="3"/>
      <c r="EC55" s="26"/>
      <c r="ED55" s="24">
        <f t="shared" si="204"/>
        <v>0</v>
      </c>
      <c r="EE55" s="26"/>
      <c r="EF55" s="24">
        <f t="shared" si="181"/>
        <v>0</v>
      </c>
      <c r="EG55" s="24">
        <f t="shared" si="182"/>
        <v>0</v>
      </c>
      <c r="EH55" s="3"/>
      <c r="EI55" s="26"/>
      <c r="EJ55" s="24">
        <f t="shared" si="183"/>
        <v>0</v>
      </c>
      <c r="EK55" s="26"/>
      <c r="EL55" s="24">
        <f t="shared" si="184"/>
        <v>0</v>
      </c>
      <c r="EM55" s="24">
        <f t="shared" si="185"/>
        <v>0</v>
      </c>
      <c r="EN55" s="3"/>
      <c r="EO55" s="26"/>
      <c r="EP55" s="24">
        <f t="shared" si="205"/>
        <v>0</v>
      </c>
      <c r="EQ55" s="26"/>
      <c r="ER55" s="24">
        <f t="shared" si="186"/>
        <v>0</v>
      </c>
      <c r="ES55" s="24">
        <f t="shared" si="187"/>
        <v>0</v>
      </c>
      <c r="ET55" s="3"/>
      <c r="EU55" s="26"/>
      <c r="EV55" s="24">
        <f t="shared" si="188"/>
        <v>0</v>
      </c>
      <c r="EW55" s="26"/>
      <c r="EX55" s="24">
        <f t="shared" si="189"/>
        <v>0</v>
      </c>
      <c r="EY55" s="24">
        <f t="shared" si="190"/>
        <v>0</v>
      </c>
      <c r="EZ55" s="3"/>
      <c r="FA55" s="26"/>
      <c r="FB55" s="24">
        <f t="shared" si="68"/>
        <v>0</v>
      </c>
      <c r="FC55" s="26"/>
      <c r="FD55" s="24">
        <f t="shared" si="191"/>
        <v>0</v>
      </c>
      <c r="FE55" s="24">
        <f t="shared" si="192"/>
        <v>0</v>
      </c>
      <c r="FF55" s="3"/>
      <c r="FG55" s="26"/>
      <c r="FH55" s="24">
        <f t="shared" si="193"/>
        <v>0</v>
      </c>
      <c r="FI55" s="26"/>
      <c r="FJ55" s="24">
        <f t="shared" si="194"/>
        <v>0</v>
      </c>
      <c r="FK55" s="24">
        <f t="shared" si="195"/>
        <v>0</v>
      </c>
    </row>
    <row r="56" spans="1:167" ht="12.75" customHeight="1" x14ac:dyDescent="0.15">
      <c r="A56" s="22"/>
      <c r="B56" s="22"/>
      <c r="C56" s="23"/>
      <c r="D56" s="29"/>
      <c r="E56" s="20"/>
      <c r="F56" s="24">
        <f t="shared" si="202"/>
        <v>0</v>
      </c>
      <c r="G56" s="24">
        <f>LARGE((Q56,W56,AC56,AI56,AO56,AU56,BA56,BG56,BM56,BS56,BY56,CE56,CK56,CQ56,CW56,DC56,DI56,DO56,DU56,EA56,EG56,EM56,ES56,EY56,FE56,FK56),2)</f>
        <v>0</v>
      </c>
      <c r="H56" s="24">
        <f>LARGE((Q56,W56,AC56,AI56,AO56,AU56,BA56,BG56,BM56,BS56,BY56,CE56,CK56,CQ56,CW56,DC56,DI56,DO56,DU56,EA56,EG56,EM56,ES56,EY56,FE56,FK56),3)</f>
        <v>0</v>
      </c>
      <c r="I56" s="24">
        <f t="shared" si="132"/>
        <v>0</v>
      </c>
      <c r="J56" s="61">
        <f t="shared" si="131"/>
        <v>19</v>
      </c>
      <c r="K56" s="20"/>
      <c r="L56" s="25"/>
      <c r="M56" s="26"/>
      <c r="N56" s="24">
        <f t="shared" si="196"/>
        <v>0</v>
      </c>
      <c r="O56" s="26"/>
      <c r="P56" s="24">
        <f t="shared" si="197"/>
        <v>0</v>
      </c>
      <c r="Q56" s="24">
        <f t="shared" si="198"/>
        <v>0</v>
      </c>
      <c r="R56" s="3"/>
      <c r="S56" s="26"/>
      <c r="T56" s="24">
        <f t="shared" si="199"/>
        <v>0</v>
      </c>
      <c r="U56" s="26"/>
      <c r="V56" s="24">
        <f t="shared" si="200"/>
        <v>0</v>
      </c>
      <c r="W56" s="24">
        <f t="shared" si="201"/>
        <v>0</v>
      </c>
      <c r="X56" s="3"/>
      <c r="Y56" s="26"/>
      <c r="Z56" s="24">
        <f t="shared" si="203"/>
        <v>0</v>
      </c>
      <c r="AA56" s="26"/>
      <c r="AB56" s="24">
        <f t="shared" si="133"/>
        <v>0</v>
      </c>
      <c r="AC56" s="24">
        <f t="shared" si="134"/>
        <v>0</v>
      </c>
      <c r="AD56" s="3"/>
      <c r="AE56" s="26"/>
      <c r="AF56" s="24">
        <f t="shared" si="135"/>
        <v>0</v>
      </c>
      <c r="AG56" s="26"/>
      <c r="AH56" s="24">
        <f t="shared" si="136"/>
        <v>0</v>
      </c>
      <c r="AI56" s="24">
        <f t="shared" si="137"/>
        <v>0</v>
      </c>
      <c r="AJ56" s="3"/>
      <c r="AK56" s="26"/>
      <c r="AL56" s="24">
        <f t="shared" si="138"/>
        <v>0</v>
      </c>
      <c r="AM56" s="26"/>
      <c r="AN56" s="24">
        <f t="shared" si="139"/>
        <v>0</v>
      </c>
      <c r="AO56" s="24">
        <f t="shared" si="140"/>
        <v>0</v>
      </c>
      <c r="AP56" s="3"/>
      <c r="AQ56" s="26"/>
      <c r="AR56" s="24">
        <f>_xlfn.XLOOKUP(AQ56,'[1]DM table'!$M$4:$M$103,'[1]DM table'!$N$4:$N$103,0)</f>
        <v>0</v>
      </c>
      <c r="AS56" s="26"/>
      <c r="AT56" s="24">
        <f t="shared" si="141"/>
        <v>0</v>
      </c>
      <c r="AU56" s="24">
        <f t="shared" si="142"/>
        <v>0</v>
      </c>
      <c r="AV56" s="3"/>
      <c r="AW56" s="26"/>
      <c r="AX56" s="24">
        <f>IF(AW56&gt;0,AW56/AW$10*1000*AW$9,0)+_xlfn.XLOOKUP(AW56,'[1]DM table'!$C$4:$C$103,'[1]DM table'!$D$4:$D$103,0)</f>
        <v>0</v>
      </c>
      <c r="AY56" s="26"/>
      <c r="AZ56" s="24">
        <f t="shared" si="143"/>
        <v>0</v>
      </c>
      <c r="BA56" s="24">
        <f t="shared" si="144"/>
        <v>0</v>
      </c>
      <c r="BB56" s="3"/>
      <c r="BC56" s="26"/>
      <c r="BD56" s="24">
        <f t="shared" si="145"/>
        <v>0</v>
      </c>
      <c r="BE56" s="26"/>
      <c r="BF56" s="24">
        <f t="shared" si="146"/>
        <v>0</v>
      </c>
      <c r="BG56" s="24">
        <f t="shared" si="147"/>
        <v>0</v>
      </c>
      <c r="BH56" s="3"/>
      <c r="BI56" s="26"/>
      <c r="BJ56" s="24">
        <f t="shared" si="148"/>
        <v>0</v>
      </c>
      <c r="BK56" s="26"/>
      <c r="BL56" s="24">
        <f t="shared" si="149"/>
        <v>0</v>
      </c>
      <c r="BM56" s="24">
        <f t="shared" si="150"/>
        <v>0</v>
      </c>
      <c r="BN56" s="3"/>
      <c r="BO56" s="26"/>
      <c r="BP56" s="24">
        <f t="shared" si="151"/>
        <v>0</v>
      </c>
      <c r="BQ56" s="26"/>
      <c r="BR56" s="24">
        <f t="shared" si="152"/>
        <v>0</v>
      </c>
      <c r="BS56" s="24">
        <f t="shared" si="153"/>
        <v>0</v>
      </c>
      <c r="BT56" s="3"/>
      <c r="BU56" s="26"/>
      <c r="BV56" s="24">
        <f>_xlfn.XLOOKUP(BU56,'[1]DM table'!$AE$4:$AE$103,'[1]DM table'!$AF$4:$AF$103,0)</f>
        <v>0</v>
      </c>
      <c r="BW56" s="26"/>
      <c r="BX56" s="24">
        <f t="shared" si="154"/>
        <v>0</v>
      </c>
      <c r="BY56" s="24">
        <f t="shared" si="155"/>
        <v>0</v>
      </c>
      <c r="BZ56" s="3"/>
      <c r="CA56" s="26"/>
      <c r="CB56" s="24">
        <f t="shared" si="156"/>
        <v>0</v>
      </c>
      <c r="CC56" s="26"/>
      <c r="CD56" s="24">
        <f t="shared" si="157"/>
        <v>0</v>
      </c>
      <c r="CE56" s="24">
        <f t="shared" si="158"/>
        <v>0</v>
      </c>
      <c r="CF56" s="3"/>
      <c r="CG56" s="26"/>
      <c r="CH56" s="24">
        <f t="shared" si="159"/>
        <v>0</v>
      </c>
      <c r="CI56" s="26"/>
      <c r="CJ56" s="24">
        <f t="shared" si="160"/>
        <v>0</v>
      </c>
      <c r="CK56" s="24">
        <f t="shared" si="161"/>
        <v>0</v>
      </c>
      <c r="CL56" s="3"/>
      <c r="CM56" s="26"/>
      <c r="CN56" s="24">
        <f>IF(CM56&gt;0,CM56/CM$10*1000*CM$9,0)+_xlfn.XLOOKUP(CM56,'[1]DM table'!$C$4:$C$103,'[1]DM table'!$D$4:$D$103,0)</f>
        <v>0</v>
      </c>
      <c r="CO56" s="26"/>
      <c r="CP56" s="24">
        <f t="shared" si="162"/>
        <v>0</v>
      </c>
      <c r="CQ56" s="24">
        <f t="shared" si="163"/>
        <v>0</v>
      </c>
      <c r="CR56" s="3"/>
      <c r="CS56" s="26"/>
      <c r="CT56" s="24">
        <f t="shared" si="164"/>
        <v>0</v>
      </c>
      <c r="CU56" s="26"/>
      <c r="CV56" s="24">
        <f t="shared" si="165"/>
        <v>0</v>
      </c>
      <c r="CW56" s="24">
        <f t="shared" si="166"/>
        <v>0</v>
      </c>
      <c r="CX56" s="3"/>
      <c r="CY56" s="26"/>
      <c r="CZ56" s="24">
        <f t="shared" si="167"/>
        <v>0</v>
      </c>
      <c r="DA56" s="26"/>
      <c r="DB56" s="24">
        <f t="shared" si="168"/>
        <v>0</v>
      </c>
      <c r="DC56" s="24">
        <f t="shared" si="169"/>
        <v>0</v>
      </c>
      <c r="DD56" s="3"/>
      <c r="DE56" s="26"/>
      <c r="DF56" s="24">
        <f t="shared" si="170"/>
        <v>0</v>
      </c>
      <c r="DG56" s="26"/>
      <c r="DH56" s="24">
        <f t="shared" si="171"/>
        <v>0</v>
      </c>
      <c r="DI56" s="24">
        <f t="shared" si="172"/>
        <v>0</v>
      </c>
      <c r="DJ56" s="3"/>
      <c r="DK56" s="26"/>
      <c r="DL56" s="24">
        <f>_xlfn.XLOOKUP(DK56,'[1]DM table'!$U$4:$U$103,'[1]DM table'!$V$4:$V$103,0)</f>
        <v>0</v>
      </c>
      <c r="DM56" s="26"/>
      <c r="DN56" s="24">
        <f t="shared" si="173"/>
        <v>0</v>
      </c>
      <c r="DO56" s="24">
        <f t="shared" si="174"/>
        <v>0</v>
      </c>
      <c r="DP56" s="3"/>
      <c r="DQ56" s="26"/>
      <c r="DR56" s="24">
        <f t="shared" si="175"/>
        <v>0</v>
      </c>
      <c r="DS56" s="26"/>
      <c r="DT56" s="24">
        <f t="shared" si="176"/>
        <v>0</v>
      </c>
      <c r="DU56" s="24">
        <f t="shared" si="177"/>
        <v>0</v>
      </c>
      <c r="DV56" s="3"/>
      <c r="DW56" s="26"/>
      <c r="DX56" s="24">
        <f t="shared" si="178"/>
        <v>0</v>
      </c>
      <c r="DY56" s="26"/>
      <c r="DZ56" s="24">
        <f t="shared" si="179"/>
        <v>0</v>
      </c>
      <c r="EA56" s="24">
        <f t="shared" si="180"/>
        <v>0</v>
      </c>
      <c r="EB56" s="3"/>
      <c r="EC56" s="26"/>
      <c r="ED56" s="24">
        <f t="shared" si="204"/>
        <v>0</v>
      </c>
      <c r="EE56" s="26"/>
      <c r="EF56" s="24">
        <f t="shared" si="181"/>
        <v>0</v>
      </c>
      <c r="EG56" s="24">
        <f t="shared" si="182"/>
        <v>0</v>
      </c>
      <c r="EH56" s="3"/>
      <c r="EI56" s="26"/>
      <c r="EJ56" s="24">
        <f t="shared" si="183"/>
        <v>0</v>
      </c>
      <c r="EK56" s="26"/>
      <c r="EL56" s="24">
        <f t="shared" si="184"/>
        <v>0</v>
      </c>
      <c r="EM56" s="24">
        <f t="shared" si="185"/>
        <v>0</v>
      </c>
      <c r="EN56" s="3"/>
      <c r="EO56" s="26"/>
      <c r="EP56" s="24">
        <f t="shared" si="205"/>
        <v>0</v>
      </c>
      <c r="EQ56" s="26"/>
      <c r="ER56" s="24">
        <f t="shared" si="186"/>
        <v>0</v>
      </c>
      <c r="ES56" s="24">
        <f t="shared" si="187"/>
        <v>0</v>
      </c>
      <c r="ET56" s="3"/>
      <c r="EU56" s="26"/>
      <c r="EV56" s="24">
        <f t="shared" si="188"/>
        <v>0</v>
      </c>
      <c r="EW56" s="26"/>
      <c r="EX56" s="24">
        <f t="shared" si="189"/>
        <v>0</v>
      </c>
      <c r="EY56" s="24">
        <f t="shared" si="190"/>
        <v>0</v>
      </c>
      <c r="EZ56" s="3"/>
      <c r="FA56" s="26"/>
      <c r="FB56" s="24">
        <f t="shared" si="68"/>
        <v>0</v>
      </c>
      <c r="FC56" s="26"/>
      <c r="FD56" s="24">
        <f t="shared" si="191"/>
        <v>0</v>
      </c>
      <c r="FE56" s="24">
        <f t="shared" si="192"/>
        <v>0</v>
      </c>
      <c r="FF56" s="3"/>
      <c r="FG56" s="26"/>
      <c r="FH56" s="24">
        <f t="shared" si="193"/>
        <v>0</v>
      </c>
      <c r="FI56" s="26"/>
      <c r="FJ56" s="24">
        <f t="shared" si="194"/>
        <v>0</v>
      </c>
      <c r="FK56" s="24">
        <f t="shared" si="195"/>
        <v>0</v>
      </c>
    </row>
    <row r="57" spans="1:167" ht="12.75" customHeight="1" x14ac:dyDescent="0.15">
      <c r="A57" s="22"/>
      <c r="B57" s="22"/>
      <c r="C57" s="23"/>
      <c r="D57" s="29"/>
      <c r="E57" s="20"/>
      <c r="F57" s="24">
        <f t="shared" si="202"/>
        <v>0</v>
      </c>
      <c r="G57" s="24">
        <f>LARGE((Q57,W57,AC57,AI57,AO57,AU57,BA57,BG57,BM57,BS57,BY57,CE57,CK57,CQ57,CW57,DC57,DI57,DO57,DU57,EA57,EG57,EM57,ES57,EY57,FE57,FK57),2)</f>
        <v>0</v>
      </c>
      <c r="H57" s="24">
        <f>LARGE((Q57,W57,AC57,AI57,AO57,AU57,BA57,BG57,BM57,BS57,BY57,CE57,CK57,CQ57,CW57,DC57,DI57,DO57,DU57,EA57,EG57,EM57,ES57,EY57,FE57,FK57),3)</f>
        <v>0</v>
      </c>
      <c r="I57" s="24">
        <f t="shared" si="132"/>
        <v>0</v>
      </c>
      <c r="J57" s="61">
        <f t="shared" si="131"/>
        <v>19</v>
      </c>
      <c r="K57" s="20"/>
      <c r="L57" s="25"/>
      <c r="M57" s="26"/>
      <c r="N57" s="24">
        <f t="shared" si="196"/>
        <v>0</v>
      </c>
      <c r="O57" s="26"/>
      <c r="P57" s="24">
        <f t="shared" si="197"/>
        <v>0</v>
      </c>
      <c r="Q57" s="24">
        <f t="shared" si="198"/>
        <v>0</v>
      </c>
      <c r="R57" s="3"/>
      <c r="S57" s="26"/>
      <c r="T57" s="24">
        <f t="shared" si="199"/>
        <v>0</v>
      </c>
      <c r="U57" s="26"/>
      <c r="V57" s="24">
        <f t="shared" si="200"/>
        <v>0</v>
      </c>
      <c r="W57" s="24">
        <f t="shared" si="201"/>
        <v>0</v>
      </c>
      <c r="X57" s="3"/>
      <c r="Y57" s="26"/>
      <c r="Z57" s="24">
        <f t="shared" si="203"/>
        <v>0</v>
      </c>
      <c r="AA57" s="26"/>
      <c r="AB57" s="24">
        <f t="shared" si="133"/>
        <v>0</v>
      </c>
      <c r="AC57" s="24">
        <f t="shared" si="134"/>
        <v>0</v>
      </c>
      <c r="AD57" s="3"/>
      <c r="AE57" s="26"/>
      <c r="AF57" s="24">
        <f t="shared" si="135"/>
        <v>0</v>
      </c>
      <c r="AG57" s="26"/>
      <c r="AH57" s="24">
        <f t="shared" si="136"/>
        <v>0</v>
      </c>
      <c r="AI57" s="24">
        <f t="shared" si="137"/>
        <v>0</v>
      </c>
      <c r="AJ57" s="3"/>
      <c r="AK57" s="26"/>
      <c r="AL57" s="24">
        <f t="shared" si="138"/>
        <v>0</v>
      </c>
      <c r="AM57" s="26"/>
      <c r="AN57" s="24">
        <f t="shared" si="139"/>
        <v>0</v>
      </c>
      <c r="AO57" s="24">
        <f t="shared" si="140"/>
        <v>0</v>
      </c>
      <c r="AP57" s="3"/>
      <c r="AQ57" s="26"/>
      <c r="AR57" s="24">
        <f>_xlfn.XLOOKUP(AQ57,'[1]DM table'!$M$4:$M$103,'[1]DM table'!$N$4:$N$103,0)</f>
        <v>0</v>
      </c>
      <c r="AS57" s="26"/>
      <c r="AT57" s="24">
        <f t="shared" si="141"/>
        <v>0</v>
      </c>
      <c r="AU57" s="24">
        <f t="shared" si="142"/>
        <v>0</v>
      </c>
      <c r="AV57" s="3"/>
      <c r="AW57" s="26"/>
      <c r="AX57" s="24">
        <f>IF(AW57&gt;0,AW57/AW$10*1000*AW$9,0)+_xlfn.XLOOKUP(AW57,'[1]DM table'!$C$4:$C$103,'[1]DM table'!$D$4:$D$103,0)</f>
        <v>0</v>
      </c>
      <c r="AY57" s="26"/>
      <c r="AZ57" s="24">
        <f t="shared" si="143"/>
        <v>0</v>
      </c>
      <c r="BA57" s="24">
        <f t="shared" si="144"/>
        <v>0</v>
      </c>
      <c r="BB57" s="3"/>
      <c r="BC57" s="26"/>
      <c r="BD57" s="24">
        <f t="shared" si="145"/>
        <v>0</v>
      </c>
      <c r="BE57" s="26"/>
      <c r="BF57" s="24">
        <f t="shared" si="146"/>
        <v>0</v>
      </c>
      <c r="BG57" s="24">
        <f t="shared" si="147"/>
        <v>0</v>
      </c>
      <c r="BH57" s="3"/>
      <c r="BI57" s="26"/>
      <c r="BJ57" s="24">
        <f t="shared" si="148"/>
        <v>0</v>
      </c>
      <c r="BK57" s="26"/>
      <c r="BL57" s="24">
        <f t="shared" si="149"/>
        <v>0</v>
      </c>
      <c r="BM57" s="24">
        <f t="shared" si="150"/>
        <v>0</v>
      </c>
      <c r="BN57" s="3"/>
      <c r="BO57" s="26"/>
      <c r="BP57" s="24">
        <f t="shared" si="151"/>
        <v>0</v>
      </c>
      <c r="BQ57" s="26"/>
      <c r="BR57" s="24">
        <f t="shared" si="152"/>
        <v>0</v>
      </c>
      <c r="BS57" s="24">
        <f t="shared" si="153"/>
        <v>0</v>
      </c>
      <c r="BT57" s="3"/>
      <c r="BU57" s="26"/>
      <c r="BV57" s="24">
        <f>_xlfn.XLOOKUP(BU57,'[1]DM table'!$AE$4:$AE$103,'[1]DM table'!$AF$4:$AF$103,0)</f>
        <v>0</v>
      </c>
      <c r="BW57" s="26"/>
      <c r="BX57" s="24">
        <f t="shared" si="154"/>
        <v>0</v>
      </c>
      <c r="BY57" s="24">
        <f t="shared" si="155"/>
        <v>0</v>
      </c>
      <c r="BZ57" s="3"/>
      <c r="CA57" s="26"/>
      <c r="CB57" s="24">
        <f t="shared" si="156"/>
        <v>0</v>
      </c>
      <c r="CC57" s="26"/>
      <c r="CD57" s="24">
        <f t="shared" si="157"/>
        <v>0</v>
      </c>
      <c r="CE57" s="24">
        <f t="shared" si="158"/>
        <v>0</v>
      </c>
      <c r="CF57" s="3"/>
      <c r="CG57" s="26"/>
      <c r="CH57" s="24">
        <f t="shared" si="159"/>
        <v>0</v>
      </c>
      <c r="CI57" s="26"/>
      <c r="CJ57" s="24">
        <f t="shared" si="160"/>
        <v>0</v>
      </c>
      <c r="CK57" s="24">
        <f t="shared" si="161"/>
        <v>0</v>
      </c>
      <c r="CL57" s="3"/>
      <c r="CM57" s="26"/>
      <c r="CN57" s="24">
        <f>IF(CM57&gt;0,CM57/CM$10*1000*CM$9,0)+_xlfn.XLOOKUP(CM57,'[1]DM table'!$C$4:$C$103,'[1]DM table'!$D$4:$D$103,0)</f>
        <v>0</v>
      </c>
      <c r="CO57" s="26"/>
      <c r="CP57" s="24">
        <f t="shared" si="162"/>
        <v>0</v>
      </c>
      <c r="CQ57" s="24">
        <f t="shared" si="163"/>
        <v>0</v>
      </c>
      <c r="CR57" s="3"/>
      <c r="CS57" s="26"/>
      <c r="CT57" s="24">
        <f t="shared" si="164"/>
        <v>0</v>
      </c>
      <c r="CU57" s="26"/>
      <c r="CV57" s="24">
        <f t="shared" si="165"/>
        <v>0</v>
      </c>
      <c r="CW57" s="24">
        <f t="shared" si="166"/>
        <v>0</v>
      </c>
      <c r="CX57" s="3"/>
      <c r="CY57" s="26"/>
      <c r="CZ57" s="24">
        <f t="shared" si="167"/>
        <v>0</v>
      </c>
      <c r="DA57" s="26"/>
      <c r="DB57" s="24">
        <f t="shared" si="168"/>
        <v>0</v>
      </c>
      <c r="DC57" s="24">
        <f t="shared" si="169"/>
        <v>0</v>
      </c>
      <c r="DD57" s="3"/>
      <c r="DE57" s="26"/>
      <c r="DF57" s="24">
        <f t="shared" si="170"/>
        <v>0</v>
      </c>
      <c r="DG57" s="26"/>
      <c r="DH57" s="24">
        <f t="shared" si="171"/>
        <v>0</v>
      </c>
      <c r="DI57" s="24">
        <f t="shared" si="172"/>
        <v>0</v>
      </c>
      <c r="DJ57" s="3"/>
      <c r="DK57" s="26"/>
      <c r="DL57" s="24">
        <f>_xlfn.XLOOKUP(DK57,'[1]DM table'!$U$4:$U$103,'[1]DM table'!$V$4:$V$103,0)</f>
        <v>0</v>
      </c>
      <c r="DM57" s="26"/>
      <c r="DN57" s="24">
        <f t="shared" si="173"/>
        <v>0</v>
      </c>
      <c r="DO57" s="24">
        <f t="shared" si="174"/>
        <v>0</v>
      </c>
      <c r="DP57" s="3"/>
      <c r="DQ57" s="26"/>
      <c r="DR57" s="24">
        <f t="shared" si="175"/>
        <v>0</v>
      </c>
      <c r="DS57" s="26"/>
      <c r="DT57" s="24">
        <f t="shared" si="176"/>
        <v>0</v>
      </c>
      <c r="DU57" s="24">
        <f t="shared" si="177"/>
        <v>0</v>
      </c>
      <c r="DV57" s="3"/>
      <c r="DW57" s="26"/>
      <c r="DX57" s="24">
        <f t="shared" si="178"/>
        <v>0</v>
      </c>
      <c r="DY57" s="26"/>
      <c r="DZ57" s="24">
        <f t="shared" si="179"/>
        <v>0</v>
      </c>
      <c r="EA57" s="24">
        <f t="shared" si="180"/>
        <v>0</v>
      </c>
      <c r="EB57" s="3"/>
      <c r="EC57" s="26"/>
      <c r="ED57" s="24">
        <f t="shared" si="204"/>
        <v>0</v>
      </c>
      <c r="EE57" s="26"/>
      <c r="EF57" s="24">
        <f t="shared" si="181"/>
        <v>0</v>
      </c>
      <c r="EG57" s="24">
        <f t="shared" si="182"/>
        <v>0</v>
      </c>
      <c r="EH57" s="3"/>
      <c r="EI57" s="26"/>
      <c r="EJ57" s="24">
        <f t="shared" si="183"/>
        <v>0</v>
      </c>
      <c r="EK57" s="26"/>
      <c r="EL57" s="24">
        <f t="shared" si="184"/>
        <v>0</v>
      </c>
      <c r="EM57" s="24">
        <f t="shared" si="185"/>
        <v>0</v>
      </c>
      <c r="EN57" s="3"/>
      <c r="EO57" s="26"/>
      <c r="EP57" s="24">
        <f t="shared" si="205"/>
        <v>0</v>
      </c>
      <c r="EQ57" s="26"/>
      <c r="ER57" s="24">
        <f t="shared" si="186"/>
        <v>0</v>
      </c>
      <c r="ES57" s="24">
        <f t="shared" si="187"/>
        <v>0</v>
      </c>
      <c r="ET57" s="3"/>
      <c r="EU57" s="26"/>
      <c r="EV57" s="24">
        <f t="shared" si="188"/>
        <v>0</v>
      </c>
      <c r="EW57" s="26"/>
      <c r="EX57" s="24">
        <f t="shared" si="189"/>
        <v>0</v>
      </c>
      <c r="EY57" s="24">
        <f t="shared" si="190"/>
        <v>0</v>
      </c>
      <c r="EZ57" s="3"/>
      <c r="FA57" s="26"/>
      <c r="FB57" s="24">
        <f t="shared" si="68"/>
        <v>0</v>
      </c>
      <c r="FC57" s="26"/>
      <c r="FD57" s="24">
        <f t="shared" si="191"/>
        <v>0</v>
      </c>
      <c r="FE57" s="24">
        <f t="shared" si="192"/>
        <v>0</v>
      </c>
      <c r="FF57" s="3"/>
      <c r="FG57" s="26"/>
      <c r="FH57" s="24">
        <f t="shared" si="193"/>
        <v>0</v>
      </c>
      <c r="FI57" s="26"/>
      <c r="FJ57" s="24">
        <f t="shared" si="194"/>
        <v>0</v>
      </c>
      <c r="FK57" s="24">
        <f t="shared" si="195"/>
        <v>0</v>
      </c>
    </row>
    <row r="58" spans="1:167" ht="12.75" customHeight="1" x14ac:dyDescent="0.15">
      <c r="A58" s="22"/>
      <c r="B58" s="22"/>
      <c r="C58" s="23" t="str">
        <f t="shared" ref="C58:C111" si="206">IF(B58&lt;&gt;"",IFERROR(B58&amp;" "&amp;A58,""),"")</f>
        <v/>
      </c>
      <c r="D58" s="29"/>
      <c r="E58" s="20"/>
      <c r="F58" s="24">
        <f t="shared" si="202"/>
        <v>0</v>
      </c>
      <c r="G58" s="24">
        <f>LARGE((Q58,W58,AC58,AI58,AO58,AU58,BA58,BG58,BM58,BS58,BY58,CE58,CK58,CQ58,CW58,DC58,DI58,DO58,DU58,EA58,EG58,EM58,ES58,EY58,FE58,FK58),2)</f>
        <v>0</v>
      </c>
      <c r="H58" s="24">
        <f>LARGE((Q58,W58,AC58,AI58,AO58,AU58,BA58,BG58,BM58,BS58,BY58,CE58,CK58,CQ58,CW58,DC58,DI58,DO58,DU58,EA58,EG58,EM58,ES58,EY58,FE58,FK58),3)</f>
        <v>0</v>
      </c>
      <c r="I58" s="24">
        <f t="shared" si="132"/>
        <v>0</v>
      </c>
      <c r="J58" s="61">
        <f t="shared" si="131"/>
        <v>19</v>
      </c>
      <c r="K58" s="20"/>
      <c r="L58" s="25"/>
      <c r="M58" s="26"/>
      <c r="N58" s="24">
        <f t="shared" si="196"/>
        <v>0</v>
      </c>
      <c r="O58" s="26"/>
      <c r="P58" s="24">
        <f t="shared" si="197"/>
        <v>0</v>
      </c>
      <c r="Q58" s="24">
        <f t="shared" si="198"/>
        <v>0</v>
      </c>
      <c r="R58" s="3"/>
      <c r="S58" s="26"/>
      <c r="T58" s="24">
        <f t="shared" si="199"/>
        <v>0</v>
      </c>
      <c r="U58" s="26"/>
      <c r="V58" s="24">
        <f t="shared" si="200"/>
        <v>0</v>
      </c>
      <c r="W58" s="24">
        <f t="shared" si="201"/>
        <v>0</v>
      </c>
      <c r="X58" s="3"/>
      <c r="Y58" s="26"/>
      <c r="Z58" s="24">
        <f t="shared" si="203"/>
        <v>0</v>
      </c>
      <c r="AA58" s="26"/>
      <c r="AB58" s="24">
        <f t="shared" si="133"/>
        <v>0</v>
      </c>
      <c r="AC58" s="24">
        <f t="shared" si="134"/>
        <v>0</v>
      </c>
      <c r="AD58" s="3"/>
      <c r="AE58" s="26"/>
      <c r="AF58" s="24">
        <f t="shared" si="135"/>
        <v>0</v>
      </c>
      <c r="AG58" s="26"/>
      <c r="AH58" s="24">
        <f t="shared" si="136"/>
        <v>0</v>
      </c>
      <c r="AI58" s="24">
        <f t="shared" si="137"/>
        <v>0</v>
      </c>
      <c r="AJ58" s="3"/>
      <c r="AK58" s="26"/>
      <c r="AL58" s="24">
        <f t="shared" si="138"/>
        <v>0</v>
      </c>
      <c r="AM58" s="26"/>
      <c r="AN58" s="24">
        <f t="shared" si="139"/>
        <v>0</v>
      </c>
      <c r="AO58" s="24">
        <f t="shared" si="140"/>
        <v>0</v>
      </c>
      <c r="AP58" s="3"/>
      <c r="AQ58" s="26"/>
      <c r="AR58" s="24">
        <f>_xlfn.XLOOKUP(AQ58,'[1]DM table'!$M$4:$M$103,'[1]DM table'!$N$4:$N$103,0)</f>
        <v>0</v>
      </c>
      <c r="AS58" s="26"/>
      <c r="AT58" s="24">
        <f t="shared" si="141"/>
        <v>0</v>
      </c>
      <c r="AU58" s="24">
        <f t="shared" si="142"/>
        <v>0</v>
      </c>
      <c r="AV58" s="3"/>
      <c r="AW58" s="26"/>
      <c r="AX58" s="24">
        <f>IF(AW58&gt;0,AW58/AW$10*1000*AW$9,0)+_xlfn.XLOOKUP(AW58,'[1]DM table'!$C$4:$C$103,'[1]DM table'!$D$4:$D$103,0)</f>
        <v>0</v>
      </c>
      <c r="AY58" s="26"/>
      <c r="AZ58" s="24">
        <f t="shared" si="143"/>
        <v>0</v>
      </c>
      <c r="BA58" s="24">
        <f t="shared" si="144"/>
        <v>0</v>
      </c>
      <c r="BB58" s="3"/>
      <c r="BC58" s="26"/>
      <c r="BD58" s="24">
        <f t="shared" si="145"/>
        <v>0</v>
      </c>
      <c r="BE58" s="26"/>
      <c r="BF58" s="24">
        <f t="shared" si="146"/>
        <v>0</v>
      </c>
      <c r="BG58" s="24">
        <f t="shared" si="147"/>
        <v>0</v>
      </c>
      <c r="BH58" s="3"/>
      <c r="BI58" s="26"/>
      <c r="BJ58" s="24">
        <f t="shared" si="148"/>
        <v>0</v>
      </c>
      <c r="BK58" s="26"/>
      <c r="BL58" s="24">
        <f t="shared" si="149"/>
        <v>0</v>
      </c>
      <c r="BM58" s="24">
        <f t="shared" si="150"/>
        <v>0</v>
      </c>
      <c r="BN58" s="3"/>
      <c r="BO58" s="26"/>
      <c r="BP58" s="24">
        <f t="shared" si="151"/>
        <v>0</v>
      </c>
      <c r="BQ58" s="26"/>
      <c r="BR58" s="24">
        <f t="shared" si="152"/>
        <v>0</v>
      </c>
      <c r="BS58" s="24">
        <f t="shared" si="153"/>
        <v>0</v>
      </c>
      <c r="BT58" s="3"/>
      <c r="BU58" s="26"/>
      <c r="BV58" s="24">
        <f>_xlfn.XLOOKUP(BU58,'[1]DM table'!$AE$4:$AE$103,'[1]DM table'!$AF$4:$AF$103,0)</f>
        <v>0</v>
      </c>
      <c r="BW58" s="26"/>
      <c r="BX58" s="24">
        <f t="shared" si="154"/>
        <v>0</v>
      </c>
      <c r="BY58" s="24">
        <f t="shared" si="155"/>
        <v>0</v>
      </c>
      <c r="BZ58" s="3"/>
      <c r="CA58" s="26"/>
      <c r="CB58" s="24">
        <f t="shared" si="156"/>
        <v>0</v>
      </c>
      <c r="CC58" s="26"/>
      <c r="CD58" s="24">
        <f t="shared" si="157"/>
        <v>0</v>
      </c>
      <c r="CE58" s="24">
        <f t="shared" si="158"/>
        <v>0</v>
      </c>
      <c r="CF58" s="3"/>
      <c r="CG58" s="26"/>
      <c r="CH58" s="24">
        <f t="shared" si="159"/>
        <v>0</v>
      </c>
      <c r="CI58" s="26"/>
      <c r="CJ58" s="24">
        <f t="shared" si="160"/>
        <v>0</v>
      </c>
      <c r="CK58" s="24">
        <f t="shared" si="161"/>
        <v>0</v>
      </c>
      <c r="CL58" s="3"/>
      <c r="CM58" s="26"/>
      <c r="CN58" s="24">
        <f>IF(CM58&gt;0,CM58/CM$10*1000*CM$9,0)+_xlfn.XLOOKUP(CM58,'[1]DM table'!$C$4:$C$103,'[1]DM table'!$D$4:$D$103,0)</f>
        <v>0</v>
      </c>
      <c r="CO58" s="26"/>
      <c r="CP58" s="24">
        <f t="shared" si="162"/>
        <v>0</v>
      </c>
      <c r="CQ58" s="24">
        <f t="shared" si="163"/>
        <v>0</v>
      </c>
      <c r="CR58" s="3"/>
      <c r="CS58" s="26"/>
      <c r="CT58" s="24">
        <f t="shared" si="164"/>
        <v>0</v>
      </c>
      <c r="CU58" s="26"/>
      <c r="CV58" s="24">
        <f t="shared" si="165"/>
        <v>0</v>
      </c>
      <c r="CW58" s="24">
        <f t="shared" si="166"/>
        <v>0</v>
      </c>
      <c r="CX58" s="3"/>
      <c r="CY58" s="26"/>
      <c r="CZ58" s="24">
        <f t="shared" si="167"/>
        <v>0</v>
      </c>
      <c r="DA58" s="26"/>
      <c r="DB58" s="24">
        <f t="shared" si="168"/>
        <v>0</v>
      </c>
      <c r="DC58" s="24">
        <f t="shared" si="169"/>
        <v>0</v>
      </c>
      <c r="DD58" s="3"/>
      <c r="DE58" s="26"/>
      <c r="DF58" s="24">
        <f t="shared" si="170"/>
        <v>0</v>
      </c>
      <c r="DG58" s="26"/>
      <c r="DH58" s="24">
        <f t="shared" si="171"/>
        <v>0</v>
      </c>
      <c r="DI58" s="24">
        <f t="shared" si="172"/>
        <v>0</v>
      </c>
      <c r="DJ58" s="3"/>
      <c r="DK58" s="26"/>
      <c r="DL58" s="24">
        <f>_xlfn.XLOOKUP(DK58,'[1]DM table'!$U$4:$U$103,'[1]DM table'!$V$4:$V$103,0)</f>
        <v>0</v>
      </c>
      <c r="DM58" s="26"/>
      <c r="DN58" s="24">
        <f t="shared" si="173"/>
        <v>0</v>
      </c>
      <c r="DO58" s="24">
        <f t="shared" si="174"/>
        <v>0</v>
      </c>
      <c r="DP58" s="3"/>
      <c r="DQ58" s="26"/>
      <c r="DR58" s="24">
        <f t="shared" si="175"/>
        <v>0</v>
      </c>
      <c r="DS58" s="26"/>
      <c r="DT58" s="24">
        <f t="shared" si="176"/>
        <v>0</v>
      </c>
      <c r="DU58" s="24">
        <f t="shared" si="177"/>
        <v>0</v>
      </c>
      <c r="DV58" s="3"/>
      <c r="DW58" s="26"/>
      <c r="DX58" s="24">
        <f t="shared" si="178"/>
        <v>0</v>
      </c>
      <c r="DY58" s="26"/>
      <c r="DZ58" s="24">
        <f t="shared" si="179"/>
        <v>0</v>
      </c>
      <c r="EA58" s="24">
        <f t="shared" si="180"/>
        <v>0</v>
      </c>
      <c r="EB58" s="3"/>
      <c r="EC58" s="26"/>
      <c r="ED58" s="24">
        <f t="shared" si="204"/>
        <v>0</v>
      </c>
      <c r="EE58" s="26"/>
      <c r="EF58" s="24">
        <f t="shared" si="181"/>
        <v>0</v>
      </c>
      <c r="EG58" s="24">
        <f t="shared" si="182"/>
        <v>0</v>
      </c>
      <c r="EH58" s="3"/>
      <c r="EI58" s="26"/>
      <c r="EJ58" s="24">
        <f t="shared" si="183"/>
        <v>0</v>
      </c>
      <c r="EK58" s="26"/>
      <c r="EL58" s="24">
        <f t="shared" si="184"/>
        <v>0</v>
      </c>
      <c r="EM58" s="24">
        <f t="shared" si="185"/>
        <v>0</v>
      </c>
      <c r="EN58" s="3"/>
      <c r="EO58" s="26"/>
      <c r="EP58" s="24">
        <f t="shared" si="205"/>
        <v>0</v>
      </c>
      <c r="EQ58" s="26"/>
      <c r="ER58" s="24">
        <f t="shared" si="186"/>
        <v>0</v>
      </c>
      <c r="ES58" s="24">
        <f t="shared" si="187"/>
        <v>0</v>
      </c>
      <c r="ET58" s="3"/>
      <c r="EU58" s="26"/>
      <c r="EV58" s="24">
        <f t="shared" si="188"/>
        <v>0</v>
      </c>
      <c r="EW58" s="26"/>
      <c r="EX58" s="24">
        <f t="shared" si="189"/>
        <v>0</v>
      </c>
      <c r="EY58" s="24">
        <f t="shared" si="190"/>
        <v>0</v>
      </c>
      <c r="EZ58" s="3"/>
      <c r="FA58" s="26"/>
      <c r="FB58" s="24">
        <f t="shared" si="68"/>
        <v>0</v>
      </c>
      <c r="FC58" s="26"/>
      <c r="FD58" s="24">
        <f t="shared" si="191"/>
        <v>0</v>
      </c>
      <c r="FE58" s="24">
        <f t="shared" si="192"/>
        <v>0</v>
      </c>
      <c r="FF58" s="3"/>
      <c r="FG58" s="26"/>
      <c r="FH58" s="24">
        <f t="shared" si="193"/>
        <v>0</v>
      </c>
      <c r="FI58" s="26"/>
      <c r="FJ58" s="24">
        <f t="shared" si="194"/>
        <v>0</v>
      </c>
      <c r="FK58" s="24">
        <f t="shared" si="195"/>
        <v>0</v>
      </c>
    </row>
    <row r="59" spans="1:167" ht="12.75" customHeight="1" x14ac:dyDescent="0.15">
      <c r="A59" s="22"/>
      <c r="B59" s="22"/>
      <c r="C59" s="23" t="str">
        <f t="shared" si="206"/>
        <v/>
      </c>
      <c r="D59" s="29"/>
      <c r="E59" s="20"/>
      <c r="F59" s="24">
        <f t="shared" si="202"/>
        <v>0</v>
      </c>
      <c r="G59" s="24">
        <f>LARGE((Q59,W59,AC59,AI59,AO59,AU59,BA59,BG59,BM59,BS59,BY59,CE59,CK59,CQ59,CW59,DC59,DI59,DO59,DU59,EA59,EG59,EM59,ES59,EY59,FE59,FK59),2)</f>
        <v>0</v>
      </c>
      <c r="H59" s="24">
        <f>LARGE((Q59,W59,AC59,AI59,AO59,AU59,BA59,BG59,BM59,BS59,BY59,CE59,CK59,CQ59,CW59,DC59,DI59,DO59,DU59,EA59,EG59,EM59,ES59,EY59,FE59,FK59),3)</f>
        <v>0</v>
      </c>
      <c r="I59" s="24">
        <f t="shared" si="132"/>
        <v>0</v>
      </c>
      <c r="J59" s="61">
        <f t="shared" si="131"/>
        <v>19</v>
      </c>
      <c r="K59" s="20"/>
      <c r="L59" s="25"/>
      <c r="M59" s="26"/>
      <c r="N59" s="24">
        <f t="shared" si="196"/>
        <v>0</v>
      </c>
      <c r="O59" s="26"/>
      <c r="P59" s="24">
        <f t="shared" si="197"/>
        <v>0</v>
      </c>
      <c r="Q59" s="24">
        <f t="shared" si="198"/>
        <v>0</v>
      </c>
      <c r="R59" s="3"/>
      <c r="S59" s="26"/>
      <c r="T59" s="24">
        <f t="shared" si="199"/>
        <v>0</v>
      </c>
      <c r="U59" s="26"/>
      <c r="V59" s="24">
        <f t="shared" si="200"/>
        <v>0</v>
      </c>
      <c r="W59" s="24">
        <f t="shared" si="201"/>
        <v>0</v>
      </c>
      <c r="X59" s="3"/>
      <c r="Y59" s="26"/>
      <c r="Z59" s="24">
        <f t="shared" si="203"/>
        <v>0</v>
      </c>
      <c r="AA59" s="26"/>
      <c r="AB59" s="24">
        <f t="shared" si="133"/>
        <v>0</v>
      </c>
      <c r="AC59" s="24">
        <f t="shared" si="134"/>
        <v>0</v>
      </c>
      <c r="AD59" s="3"/>
      <c r="AE59" s="26"/>
      <c r="AF59" s="24">
        <f t="shared" si="135"/>
        <v>0</v>
      </c>
      <c r="AG59" s="26"/>
      <c r="AH59" s="24">
        <f t="shared" si="136"/>
        <v>0</v>
      </c>
      <c r="AI59" s="24">
        <f t="shared" si="137"/>
        <v>0</v>
      </c>
      <c r="AJ59" s="3"/>
      <c r="AK59" s="26"/>
      <c r="AL59" s="24">
        <f t="shared" si="138"/>
        <v>0</v>
      </c>
      <c r="AM59" s="26"/>
      <c r="AN59" s="24">
        <f t="shared" si="139"/>
        <v>0</v>
      </c>
      <c r="AO59" s="24">
        <f t="shared" si="140"/>
        <v>0</v>
      </c>
      <c r="AP59" s="3"/>
      <c r="AQ59" s="26"/>
      <c r="AR59" s="24">
        <f>_xlfn.XLOOKUP(AQ59,'[1]DM table'!$M$4:$M$103,'[1]DM table'!$N$4:$N$103,0)</f>
        <v>0</v>
      </c>
      <c r="AS59" s="26"/>
      <c r="AT59" s="24">
        <f t="shared" si="141"/>
        <v>0</v>
      </c>
      <c r="AU59" s="24">
        <f t="shared" si="142"/>
        <v>0</v>
      </c>
      <c r="AV59" s="3"/>
      <c r="AW59" s="26"/>
      <c r="AX59" s="24">
        <f>IF(AW59&gt;0,AW59/AW$10*1000*AW$9,0)+_xlfn.XLOOKUP(AW59,'[1]DM table'!$C$4:$C$103,'[1]DM table'!$D$4:$D$103,0)</f>
        <v>0</v>
      </c>
      <c r="AY59" s="26"/>
      <c r="AZ59" s="24">
        <f t="shared" si="143"/>
        <v>0</v>
      </c>
      <c r="BA59" s="24">
        <f t="shared" si="144"/>
        <v>0</v>
      </c>
      <c r="BB59" s="3"/>
      <c r="BC59" s="26"/>
      <c r="BD59" s="24">
        <f t="shared" si="145"/>
        <v>0</v>
      </c>
      <c r="BE59" s="26"/>
      <c r="BF59" s="24">
        <f t="shared" si="146"/>
        <v>0</v>
      </c>
      <c r="BG59" s="24">
        <f t="shared" si="147"/>
        <v>0</v>
      </c>
      <c r="BH59" s="3"/>
      <c r="BI59" s="26"/>
      <c r="BJ59" s="24">
        <f t="shared" si="148"/>
        <v>0</v>
      </c>
      <c r="BK59" s="26"/>
      <c r="BL59" s="24">
        <f t="shared" si="149"/>
        <v>0</v>
      </c>
      <c r="BM59" s="24">
        <f t="shared" si="150"/>
        <v>0</v>
      </c>
      <c r="BN59" s="3"/>
      <c r="BO59" s="26"/>
      <c r="BP59" s="24">
        <f t="shared" si="151"/>
        <v>0</v>
      </c>
      <c r="BQ59" s="26"/>
      <c r="BR59" s="24">
        <f t="shared" si="152"/>
        <v>0</v>
      </c>
      <c r="BS59" s="24">
        <f t="shared" si="153"/>
        <v>0</v>
      </c>
      <c r="BT59" s="3"/>
      <c r="BU59" s="26"/>
      <c r="BV59" s="24">
        <f>_xlfn.XLOOKUP(BU59,'[1]DM table'!$AE$4:$AE$103,'[1]DM table'!$AF$4:$AF$103,0)</f>
        <v>0</v>
      </c>
      <c r="BW59" s="26"/>
      <c r="BX59" s="24">
        <f t="shared" si="154"/>
        <v>0</v>
      </c>
      <c r="BY59" s="24">
        <f t="shared" si="155"/>
        <v>0</v>
      </c>
      <c r="BZ59" s="3"/>
      <c r="CA59" s="26"/>
      <c r="CB59" s="24">
        <f t="shared" si="156"/>
        <v>0</v>
      </c>
      <c r="CC59" s="26"/>
      <c r="CD59" s="24">
        <f t="shared" si="157"/>
        <v>0</v>
      </c>
      <c r="CE59" s="24">
        <f t="shared" si="158"/>
        <v>0</v>
      </c>
      <c r="CF59" s="3"/>
      <c r="CG59" s="26"/>
      <c r="CH59" s="24">
        <f t="shared" si="159"/>
        <v>0</v>
      </c>
      <c r="CI59" s="26"/>
      <c r="CJ59" s="24">
        <f t="shared" si="160"/>
        <v>0</v>
      </c>
      <c r="CK59" s="24">
        <f t="shared" si="161"/>
        <v>0</v>
      </c>
      <c r="CL59" s="3"/>
      <c r="CM59" s="26"/>
      <c r="CN59" s="24">
        <f>IF(CM59&gt;0,CM59/CM$10*1000*CM$9,0)+_xlfn.XLOOKUP(CM59,'[1]DM table'!$C$4:$C$103,'[1]DM table'!$D$4:$D$103,0)</f>
        <v>0</v>
      </c>
      <c r="CO59" s="26"/>
      <c r="CP59" s="24">
        <f t="shared" si="162"/>
        <v>0</v>
      </c>
      <c r="CQ59" s="24">
        <f t="shared" si="163"/>
        <v>0</v>
      </c>
      <c r="CR59" s="3"/>
      <c r="CS59" s="26"/>
      <c r="CT59" s="24">
        <f t="shared" si="164"/>
        <v>0</v>
      </c>
      <c r="CU59" s="26"/>
      <c r="CV59" s="24">
        <f t="shared" si="165"/>
        <v>0</v>
      </c>
      <c r="CW59" s="24">
        <f t="shared" si="166"/>
        <v>0</v>
      </c>
      <c r="CX59" s="3"/>
      <c r="CY59" s="26"/>
      <c r="CZ59" s="24">
        <f t="shared" si="167"/>
        <v>0</v>
      </c>
      <c r="DA59" s="26"/>
      <c r="DB59" s="24">
        <f t="shared" si="168"/>
        <v>0</v>
      </c>
      <c r="DC59" s="24">
        <f t="shared" si="169"/>
        <v>0</v>
      </c>
      <c r="DD59" s="3"/>
      <c r="DE59" s="26"/>
      <c r="DF59" s="24">
        <f t="shared" si="170"/>
        <v>0</v>
      </c>
      <c r="DG59" s="26"/>
      <c r="DH59" s="24">
        <f t="shared" si="171"/>
        <v>0</v>
      </c>
      <c r="DI59" s="24">
        <f t="shared" si="172"/>
        <v>0</v>
      </c>
      <c r="DJ59" s="3"/>
      <c r="DK59" s="26"/>
      <c r="DL59" s="24">
        <f>_xlfn.XLOOKUP(DK59,'[1]DM table'!$U$4:$U$103,'[1]DM table'!$V$4:$V$103,0)</f>
        <v>0</v>
      </c>
      <c r="DM59" s="26"/>
      <c r="DN59" s="24">
        <f t="shared" si="173"/>
        <v>0</v>
      </c>
      <c r="DO59" s="24">
        <f t="shared" si="174"/>
        <v>0</v>
      </c>
      <c r="DP59" s="3"/>
      <c r="DQ59" s="26"/>
      <c r="DR59" s="24">
        <f t="shared" si="175"/>
        <v>0</v>
      </c>
      <c r="DS59" s="26"/>
      <c r="DT59" s="24">
        <f t="shared" si="176"/>
        <v>0</v>
      </c>
      <c r="DU59" s="24">
        <f t="shared" si="177"/>
        <v>0</v>
      </c>
      <c r="DV59" s="3"/>
      <c r="DW59" s="26"/>
      <c r="DX59" s="24">
        <f t="shared" si="178"/>
        <v>0</v>
      </c>
      <c r="DY59" s="26"/>
      <c r="DZ59" s="24">
        <f t="shared" si="179"/>
        <v>0</v>
      </c>
      <c r="EA59" s="24">
        <f t="shared" si="180"/>
        <v>0</v>
      </c>
      <c r="EB59" s="3"/>
      <c r="EC59" s="26"/>
      <c r="ED59" s="24">
        <f t="shared" si="204"/>
        <v>0</v>
      </c>
      <c r="EE59" s="26"/>
      <c r="EF59" s="24">
        <f t="shared" si="181"/>
        <v>0</v>
      </c>
      <c r="EG59" s="24">
        <f t="shared" si="182"/>
        <v>0</v>
      </c>
      <c r="EH59" s="3"/>
      <c r="EI59" s="26"/>
      <c r="EJ59" s="24">
        <f t="shared" si="183"/>
        <v>0</v>
      </c>
      <c r="EK59" s="26"/>
      <c r="EL59" s="24">
        <f t="shared" si="184"/>
        <v>0</v>
      </c>
      <c r="EM59" s="24">
        <f t="shared" si="185"/>
        <v>0</v>
      </c>
      <c r="EN59" s="3"/>
      <c r="EO59" s="26"/>
      <c r="EP59" s="24">
        <f t="shared" si="205"/>
        <v>0</v>
      </c>
      <c r="EQ59" s="26"/>
      <c r="ER59" s="24">
        <f t="shared" si="186"/>
        <v>0</v>
      </c>
      <c r="ES59" s="24">
        <f t="shared" si="187"/>
        <v>0</v>
      </c>
      <c r="ET59" s="3"/>
      <c r="EU59" s="26"/>
      <c r="EV59" s="24">
        <f t="shared" si="188"/>
        <v>0</v>
      </c>
      <c r="EW59" s="26"/>
      <c r="EX59" s="24">
        <f t="shared" si="189"/>
        <v>0</v>
      </c>
      <c r="EY59" s="24">
        <f t="shared" si="190"/>
        <v>0</v>
      </c>
      <c r="EZ59" s="3"/>
      <c r="FA59" s="26"/>
      <c r="FB59" s="24">
        <f t="shared" si="68"/>
        <v>0</v>
      </c>
      <c r="FC59" s="26"/>
      <c r="FD59" s="24">
        <f t="shared" si="191"/>
        <v>0</v>
      </c>
      <c r="FE59" s="24">
        <f t="shared" si="192"/>
        <v>0</v>
      </c>
      <c r="FF59" s="3"/>
      <c r="FG59" s="26"/>
      <c r="FH59" s="24">
        <f t="shared" si="193"/>
        <v>0</v>
      </c>
      <c r="FI59" s="26"/>
      <c r="FJ59" s="24">
        <f t="shared" si="194"/>
        <v>0</v>
      </c>
      <c r="FK59" s="24">
        <f t="shared" si="195"/>
        <v>0</v>
      </c>
    </row>
    <row r="60" spans="1:167" ht="12.75" customHeight="1" x14ac:dyDescent="0.15">
      <c r="A60" s="22"/>
      <c r="B60" s="22"/>
      <c r="C60" s="23" t="str">
        <f t="shared" si="206"/>
        <v/>
      </c>
      <c r="D60" s="29"/>
      <c r="E60" s="20"/>
      <c r="F60" s="24">
        <f t="shared" si="202"/>
        <v>0</v>
      </c>
      <c r="G60" s="24">
        <f>LARGE((Q60,W60,AC60,AI60,AO60,AU60,BA60,BG60,BM60,BS60,BY60,CE60,CK60,CQ60,CW60,DC60,DI60,DO60,DU60,EA60,EG60,EM60,ES60,EY60,FE60,FK60),2)</f>
        <v>0</v>
      </c>
      <c r="H60" s="24">
        <f>LARGE((Q60,W60,AC60,AI60,AO60,AU60,BA60,BG60,BM60,BS60,BY60,CE60,CK60,CQ60,CW60,DC60,DI60,DO60,DU60,EA60,EG60,EM60,ES60,EY60,FE60,FK60),3)</f>
        <v>0</v>
      </c>
      <c r="I60" s="24">
        <f t="shared" si="132"/>
        <v>0</v>
      </c>
      <c r="J60" s="61">
        <f t="shared" si="131"/>
        <v>19</v>
      </c>
      <c r="K60" s="20"/>
      <c r="L60" s="25"/>
      <c r="M60" s="26"/>
      <c r="N60" s="24">
        <f t="shared" si="196"/>
        <v>0</v>
      </c>
      <c r="O60" s="26"/>
      <c r="P60" s="24">
        <f t="shared" si="197"/>
        <v>0</v>
      </c>
      <c r="Q60" s="24">
        <f t="shared" si="198"/>
        <v>0</v>
      </c>
      <c r="R60" s="3"/>
      <c r="S60" s="26"/>
      <c r="T60" s="24">
        <f t="shared" si="199"/>
        <v>0</v>
      </c>
      <c r="U60" s="26"/>
      <c r="V60" s="24">
        <f t="shared" si="200"/>
        <v>0</v>
      </c>
      <c r="W60" s="24">
        <f t="shared" si="201"/>
        <v>0</v>
      </c>
      <c r="X60" s="3"/>
      <c r="Y60" s="26"/>
      <c r="Z60" s="24">
        <f t="shared" si="203"/>
        <v>0</v>
      </c>
      <c r="AA60" s="26"/>
      <c r="AB60" s="24">
        <f t="shared" si="133"/>
        <v>0</v>
      </c>
      <c r="AC60" s="24">
        <f t="shared" si="134"/>
        <v>0</v>
      </c>
      <c r="AD60" s="3"/>
      <c r="AE60" s="26"/>
      <c r="AF60" s="24">
        <f t="shared" si="135"/>
        <v>0</v>
      </c>
      <c r="AG60" s="26"/>
      <c r="AH60" s="24">
        <f t="shared" si="136"/>
        <v>0</v>
      </c>
      <c r="AI60" s="24">
        <f t="shared" si="137"/>
        <v>0</v>
      </c>
      <c r="AJ60" s="3"/>
      <c r="AK60" s="26"/>
      <c r="AL60" s="24">
        <f t="shared" si="138"/>
        <v>0</v>
      </c>
      <c r="AM60" s="26"/>
      <c r="AN60" s="24">
        <f t="shared" si="139"/>
        <v>0</v>
      </c>
      <c r="AO60" s="24">
        <f t="shared" si="140"/>
        <v>0</v>
      </c>
      <c r="AP60" s="3"/>
      <c r="AQ60" s="26"/>
      <c r="AR60" s="24">
        <f>_xlfn.XLOOKUP(AQ60,'[1]DM table'!$M$4:$M$103,'[1]DM table'!$N$4:$N$103,0)</f>
        <v>0</v>
      </c>
      <c r="AS60" s="26"/>
      <c r="AT60" s="24">
        <f t="shared" si="141"/>
        <v>0</v>
      </c>
      <c r="AU60" s="24">
        <f t="shared" si="142"/>
        <v>0</v>
      </c>
      <c r="AV60" s="3"/>
      <c r="AW60" s="26"/>
      <c r="AX60" s="24">
        <f>IF(AW60&gt;0,AW60/AW$10*1000*AW$9,0)+_xlfn.XLOOKUP(AW60,'[1]DM table'!$C$4:$C$103,'[1]DM table'!$D$4:$D$103,0)</f>
        <v>0</v>
      </c>
      <c r="AY60" s="26"/>
      <c r="AZ60" s="24">
        <f t="shared" si="143"/>
        <v>0</v>
      </c>
      <c r="BA60" s="24">
        <f t="shared" si="144"/>
        <v>0</v>
      </c>
      <c r="BB60" s="3"/>
      <c r="BC60" s="26"/>
      <c r="BD60" s="24">
        <f t="shared" si="145"/>
        <v>0</v>
      </c>
      <c r="BE60" s="26"/>
      <c r="BF60" s="24">
        <f t="shared" si="146"/>
        <v>0</v>
      </c>
      <c r="BG60" s="24">
        <f t="shared" si="147"/>
        <v>0</v>
      </c>
      <c r="BH60" s="3"/>
      <c r="BI60" s="26"/>
      <c r="BJ60" s="24">
        <f t="shared" si="148"/>
        <v>0</v>
      </c>
      <c r="BK60" s="26"/>
      <c r="BL60" s="24">
        <f t="shared" si="149"/>
        <v>0</v>
      </c>
      <c r="BM60" s="24">
        <f t="shared" si="150"/>
        <v>0</v>
      </c>
      <c r="BN60" s="3"/>
      <c r="BO60" s="26"/>
      <c r="BP60" s="24">
        <f t="shared" si="151"/>
        <v>0</v>
      </c>
      <c r="BQ60" s="26"/>
      <c r="BR60" s="24">
        <f t="shared" si="152"/>
        <v>0</v>
      </c>
      <c r="BS60" s="24">
        <f t="shared" si="153"/>
        <v>0</v>
      </c>
      <c r="BT60" s="3"/>
      <c r="BU60" s="26"/>
      <c r="BV60" s="24">
        <f>_xlfn.XLOOKUP(BU60,'[1]DM table'!$AE$4:$AE$103,'[1]DM table'!$AF$4:$AF$103,0)</f>
        <v>0</v>
      </c>
      <c r="BW60" s="26"/>
      <c r="BX60" s="24">
        <f t="shared" si="154"/>
        <v>0</v>
      </c>
      <c r="BY60" s="24">
        <f t="shared" si="155"/>
        <v>0</v>
      </c>
      <c r="BZ60" s="3"/>
      <c r="CA60" s="26"/>
      <c r="CB60" s="24">
        <f t="shared" si="156"/>
        <v>0</v>
      </c>
      <c r="CC60" s="26"/>
      <c r="CD60" s="24">
        <f t="shared" si="157"/>
        <v>0</v>
      </c>
      <c r="CE60" s="24">
        <f t="shared" si="158"/>
        <v>0</v>
      </c>
      <c r="CF60" s="3"/>
      <c r="CG60" s="26"/>
      <c r="CH60" s="24">
        <f t="shared" si="159"/>
        <v>0</v>
      </c>
      <c r="CI60" s="26"/>
      <c r="CJ60" s="24">
        <f t="shared" si="160"/>
        <v>0</v>
      </c>
      <c r="CK60" s="24">
        <f t="shared" si="161"/>
        <v>0</v>
      </c>
      <c r="CL60" s="3"/>
      <c r="CM60" s="26"/>
      <c r="CN60" s="24">
        <f>IF(CM60&gt;0,CM60/CM$10*1000*CM$9,0)+_xlfn.XLOOKUP(CM60,'[1]DM table'!$C$4:$C$103,'[1]DM table'!$D$4:$D$103,0)</f>
        <v>0</v>
      </c>
      <c r="CO60" s="26"/>
      <c r="CP60" s="24">
        <f t="shared" si="162"/>
        <v>0</v>
      </c>
      <c r="CQ60" s="24">
        <f t="shared" si="163"/>
        <v>0</v>
      </c>
      <c r="CR60" s="3"/>
      <c r="CS60" s="26"/>
      <c r="CT60" s="24">
        <f t="shared" si="164"/>
        <v>0</v>
      </c>
      <c r="CU60" s="26"/>
      <c r="CV60" s="24">
        <f t="shared" si="165"/>
        <v>0</v>
      </c>
      <c r="CW60" s="24">
        <f t="shared" si="166"/>
        <v>0</v>
      </c>
      <c r="CX60" s="3"/>
      <c r="CY60" s="26"/>
      <c r="CZ60" s="24">
        <f t="shared" si="167"/>
        <v>0</v>
      </c>
      <c r="DA60" s="26"/>
      <c r="DB60" s="24">
        <f t="shared" si="168"/>
        <v>0</v>
      </c>
      <c r="DC60" s="24">
        <f t="shared" si="169"/>
        <v>0</v>
      </c>
      <c r="DD60" s="3"/>
      <c r="DE60" s="26"/>
      <c r="DF60" s="24">
        <f t="shared" si="170"/>
        <v>0</v>
      </c>
      <c r="DG60" s="26"/>
      <c r="DH60" s="24">
        <f t="shared" si="171"/>
        <v>0</v>
      </c>
      <c r="DI60" s="24">
        <f t="shared" si="172"/>
        <v>0</v>
      </c>
      <c r="DJ60" s="3"/>
      <c r="DK60" s="26"/>
      <c r="DL60" s="24">
        <f>_xlfn.XLOOKUP(DK60,'[1]DM table'!$U$4:$U$103,'[1]DM table'!$V$4:$V$103,0)</f>
        <v>0</v>
      </c>
      <c r="DM60" s="26"/>
      <c r="DN60" s="24">
        <f t="shared" si="173"/>
        <v>0</v>
      </c>
      <c r="DO60" s="24">
        <f t="shared" si="174"/>
        <v>0</v>
      </c>
      <c r="DP60" s="3"/>
      <c r="DQ60" s="26"/>
      <c r="DR60" s="24">
        <f t="shared" si="175"/>
        <v>0</v>
      </c>
      <c r="DS60" s="26"/>
      <c r="DT60" s="24">
        <f t="shared" si="176"/>
        <v>0</v>
      </c>
      <c r="DU60" s="24">
        <f t="shared" si="177"/>
        <v>0</v>
      </c>
      <c r="DV60" s="3"/>
      <c r="DW60" s="26"/>
      <c r="DX60" s="24">
        <f t="shared" si="178"/>
        <v>0</v>
      </c>
      <c r="DY60" s="26"/>
      <c r="DZ60" s="24">
        <f t="shared" si="179"/>
        <v>0</v>
      </c>
      <c r="EA60" s="24">
        <f t="shared" si="180"/>
        <v>0</v>
      </c>
      <c r="EB60" s="3"/>
      <c r="EC60" s="26"/>
      <c r="ED60" s="24">
        <f t="shared" si="204"/>
        <v>0</v>
      </c>
      <c r="EE60" s="26"/>
      <c r="EF60" s="24">
        <f t="shared" si="181"/>
        <v>0</v>
      </c>
      <c r="EG60" s="24">
        <f t="shared" si="182"/>
        <v>0</v>
      </c>
      <c r="EH60" s="3"/>
      <c r="EI60" s="26"/>
      <c r="EJ60" s="24">
        <f t="shared" si="183"/>
        <v>0</v>
      </c>
      <c r="EK60" s="26"/>
      <c r="EL60" s="24">
        <f t="shared" si="184"/>
        <v>0</v>
      </c>
      <c r="EM60" s="24">
        <f t="shared" si="185"/>
        <v>0</v>
      </c>
      <c r="EN60" s="3"/>
      <c r="EO60" s="26"/>
      <c r="EP60" s="24">
        <f t="shared" si="205"/>
        <v>0</v>
      </c>
      <c r="EQ60" s="26"/>
      <c r="ER60" s="24">
        <f t="shared" si="186"/>
        <v>0</v>
      </c>
      <c r="ES60" s="24">
        <f t="shared" si="187"/>
        <v>0</v>
      </c>
      <c r="ET60" s="3"/>
      <c r="EU60" s="26"/>
      <c r="EV60" s="24">
        <f t="shared" si="188"/>
        <v>0</v>
      </c>
      <c r="EW60" s="26"/>
      <c r="EX60" s="24">
        <f t="shared" si="189"/>
        <v>0</v>
      </c>
      <c r="EY60" s="24">
        <f t="shared" si="190"/>
        <v>0</v>
      </c>
      <c r="EZ60" s="3"/>
      <c r="FA60" s="26"/>
      <c r="FB60" s="24">
        <f t="shared" si="68"/>
        <v>0</v>
      </c>
      <c r="FC60" s="26"/>
      <c r="FD60" s="24">
        <f t="shared" si="191"/>
        <v>0</v>
      </c>
      <c r="FE60" s="24">
        <f t="shared" si="192"/>
        <v>0</v>
      </c>
      <c r="FF60" s="3"/>
      <c r="FG60" s="26"/>
      <c r="FH60" s="24">
        <f t="shared" si="193"/>
        <v>0</v>
      </c>
      <c r="FI60" s="26"/>
      <c r="FJ60" s="24">
        <f t="shared" si="194"/>
        <v>0</v>
      </c>
      <c r="FK60" s="24">
        <f t="shared" si="195"/>
        <v>0</v>
      </c>
    </row>
    <row r="61" spans="1:167" ht="12.75" customHeight="1" x14ac:dyDescent="0.15">
      <c r="A61" s="22"/>
      <c r="B61" s="22"/>
      <c r="C61" s="23" t="str">
        <f t="shared" si="206"/>
        <v/>
      </c>
      <c r="D61" s="29"/>
      <c r="E61" s="20"/>
      <c r="F61" s="24">
        <f t="shared" si="202"/>
        <v>0</v>
      </c>
      <c r="G61" s="24">
        <f>LARGE((Q61,W61,AC61,AI61,AO61,AU61,BA61,BG61,BM61,BS61,BY61,CE61,CK61,CQ61,CW61,DC61,DI61,DO61,DU61,EA61,EG61,EM61,ES61,EY61,FE61,FK61),2)</f>
        <v>0</v>
      </c>
      <c r="H61" s="24">
        <f>LARGE((Q61,W61,AC61,AI61,AO61,AU61,BA61,BG61,BM61,BS61,BY61,CE61,CK61,CQ61,CW61,DC61,DI61,DO61,DU61,EA61,EG61,EM61,ES61,EY61,FE61,FK61),3)</f>
        <v>0</v>
      </c>
      <c r="I61" s="24">
        <f t="shared" si="132"/>
        <v>0</v>
      </c>
      <c r="J61" s="61">
        <f t="shared" si="131"/>
        <v>19</v>
      </c>
      <c r="K61" s="20"/>
      <c r="L61" s="25"/>
      <c r="M61" s="26"/>
      <c r="N61" s="24">
        <f t="shared" si="196"/>
        <v>0</v>
      </c>
      <c r="O61" s="26"/>
      <c r="P61" s="24">
        <f t="shared" si="197"/>
        <v>0</v>
      </c>
      <c r="Q61" s="24">
        <f t="shared" si="198"/>
        <v>0</v>
      </c>
      <c r="R61" s="3"/>
      <c r="S61" s="26"/>
      <c r="T61" s="24">
        <f t="shared" si="199"/>
        <v>0</v>
      </c>
      <c r="U61" s="26"/>
      <c r="V61" s="24">
        <f t="shared" si="200"/>
        <v>0</v>
      </c>
      <c r="W61" s="24">
        <f t="shared" si="201"/>
        <v>0</v>
      </c>
      <c r="X61" s="3"/>
      <c r="Y61" s="26"/>
      <c r="Z61" s="24">
        <f t="shared" si="203"/>
        <v>0</v>
      </c>
      <c r="AA61" s="26"/>
      <c r="AB61" s="24">
        <f t="shared" si="133"/>
        <v>0</v>
      </c>
      <c r="AC61" s="24">
        <f t="shared" si="134"/>
        <v>0</v>
      </c>
      <c r="AD61" s="3"/>
      <c r="AE61" s="26"/>
      <c r="AF61" s="24">
        <f t="shared" si="135"/>
        <v>0</v>
      </c>
      <c r="AG61" s="26"/>
      <c r="AH61" s="24">
        <f t="shared" si="136"/>
        <v>0</v>
      </c>
      <c r="AI61" s="24">
        <f t="shared" si="137"/>
        <v>0</v>
      </c>
      <c r="AJ61" s="3"/>
      <c r="AK61" s="26"/>
      <c r="AL61" s="24">
        <f t="shared" si="138"/>
        <v>0</v>
      </c>
      <c r="AM61" s="26"/>
      <c r="AN61" s="24">
        <f t="shared" si="139"/>
        <v>0</v>
      </c>
      <c r="AO61" s="24">
        <f t="shared" si="140"/>
        <v>0</v>
      </c>
      <c r="AP61" s="3"/>
      <c r="AQ61" s="26"/>
      <c r="AR61" s="24">
        <f>_xlfn.XLOOKUP(AQ61,'[1]DM table'!$M$4:$M$103,'[1]DM table'!$N$4:$N$103,0)</f>
        <v>0</v>
      </c>
      <c r="AS61" s="26"/>
      <c r="AT61" s="24">
        <f t="shared" si="141"/>
        <v>0</v>
      </c>
      <c r="AU61" s="24">
        <f t="shared" si="142"/>
        <v>0</v>
      </c>
      <c r="AV61" s="3"/>
      <c r="AW61" s="26"/>
      <c r="AX61" s="24">
        <f>IF(AW61&gt;0,AW61/AW$10*1000*AW$9,0)+_xlfn.XLOOKUP(AW61,'[1]DM table'!$C$4:$C$103,'[1]DM table'!$D$4:$D$103,0)</f>
        <v>0</v>
      </c>
      <c r="AY61" s="26"/>
      <c r="AZ61" s="24">
        <f t="shared" si="143"/>
        <v>0</v>
      </c>
      <c r="BA61" s="24">
        <f t="shared" si="144"/>
        <v>0</v>
      </c>
      <c r="BB61" s="3"/>
      <c r="BC61" s="26"/>
      <c r="BD61" s="24">
        <f t="shared" si="145"/>
        <v>0</v>
      </c>
      <c r="BE61" s="26"/>
      <c r="BF61" s="24">
        <f t="shared" si="146"/>
        <v>0</v>
      </c>
      <c r="BG61" s="24">
        <f t="shared" si="147"/>
        <v>0</v>
      </c>
      <c r="BH61" s="3"/>
      <c r="BI61" s="26"/>
      <c r="BJ61" s="24">
        <f t="shared" si="148"/>
        <v>0</v>
      </c>
      <c r="BK61" s="26"/>
      <c r="BL61" s="24">
        <f t="shared" si="149"/>
        <v>0</v>
      </c>
      <c r="BM61" s="24">
        <f t="shared" si="150"/>
        <v>0</v>
      </c>
      <c r="BN61" s="3"/>
      <c r="BO61" s="26"/>
      <c r="BP61" s="24">
        <f t="shared" si="151"/>
        <v>0</v>
      </c>
      <c r="BQ61" s="26"/>
      <c r="BR61" s="24">
        <f t="shared" si="152"/>
        <v>0</v>
      </c>
      <c r="BS61" s="24">
        <f t="shared" si="153"/>
        <v>0</v>
      </c>
      <c r="BT61" s="3"/>
      <c r="BU61" s="26"/>
      <c r="BV61" s="24">
        <f>_xlfn.XLOOKUP(BU61,'[1]DM table'!$AE$4:$AE$103,'[1]DM table'!$AF$4:$AF$103,0)</f>
        <v>0</v>
      </c>
      <c r="BW61" s="26"/>
      <c r="BX61" s="24">
        <f t="shared" si="154"/>
        <v>0</v>
      </c>
      <c r="BY61" s="24">
        <f t="shared" si="155"/>
        <v>0</v>
      </c>
      <c r="BZ61" s="3"/>
      <c r="CA61" s="26"/>
      <c r="CB61" s="24">
        <f t="shared" si="156"/>
        <v>0</v>
      </c>
      <c r="CC61" s="26"/>
      <c r="CD61" s="24">
        <f t="shared" si="157"/>
        <v>0</v>
      </c>
      <c r="CE61" s="24">
        <f t="shared" si="158"/>
        <v>0</v>
      </c>
      <c r="CF61" s="3"/>
      <c r="CG61" s="26"/>
      <c r="CH61" s="24">
        <f t="shared" si="159"/>
        <v>0</v>
      </c>
      <c r="CI61" s="26"/>
      <c r="CJ61" s="24">
        <f t="shared" si="160"/>
        <v>0</v>
      </c>
      <c r="CK61" s="24">
        <f t="shared" si="161"/>
        <v>0</v>
      </c>
      <c r="CL61" s="3"/>
      <c r="CM61" s="26"/>
      <c r="CN61" s="24">
        <f>IF(CM61&gt;0,CM61/CM$10*1000*CM$9,0)+_xlfn.XLOOKUP(CM61,'[1]DM table'!$C$4:$C$103,'[1]DM table'!$D$4:$D$103,0)</f>
        <v>0</v>
      </c>
      <c r="CO61" s="26"/>
      <c r="CP61" s="24">
        <f t="shared" si="162"/>
        <v>0</v>
      </c>
      <c r="CQ61" s="24">
        <f t="shared" si="163"/>
        <v>0</v>
      </c>
      <c r="CR61" s="3"/>
      <c r="CS61" s="26"/>
      <c r="CT61" s="24">
        <f t="shared" si="164"/>
        <v>0</v>
      </c>
      <c r="CU61" s="26"/>
      <c r="CV61" s="24">
        <f t="shared" si="165"/>
        <v>0</v>
      </c>
      <c r="CW61" s="24">
        <f t="shared" si="166"/>
        <v>0</v>
      </c>
      <c r="CX61" s="3"/>
      <c r="CY61" s="26"/>
      <c r="CZ61" s="24">
        <f t="shared" si="167"/>
        <v>0</v>
      </c>
      <c r="DA61" s="26"/>
      <c r="DB61" s="24">
        <f t="shared" si="168"/>
        <v>0</v>
      </c>
      <c r="DC61" s="24">
        <f t="shared" si="169"/>
        <v>0</v>
      </c>
      <c r="DD61" s="3"/>
      <c r="DE61" s="26"/>
      <c r="DF61" s="24">
        <f t="shared" si="170"/>
        <v>0</v>
      </c>
      <c r="DG61" s="26"/>
      <c r="DH61" s="24">
        <f t="shared" si="171"/>
        <v>0</v>
      </c>
      <c r="DI61" s="24">
        <f t="shared" si="172"/>
        <v>0</v>
      </c>
      <c r="DJ61" s="3"/>
      <c r="DK61" s="26"/>
      <c r="DL61" s="24">
        <f>_xlfn.XLOOKUP(DK61,'[1]DM table'!$U$4:$U$103,'[1]DM table'!$V$4:$V$103,0)</f>
        <v>0</v>
      </c>
      <c r="DM61" s="26"/>
      <c r="DN61" s="24">
        <f t="shared" si="173"/>
        <v>0</v>
      </c>
      <c r="DO61" s="24">
        <f t="shared" si="174"/>
        <v>0</v>
      </c>
      <c r="DP61" s="3"/>
      <c r="DQ61" s="26"/>
      <c r="DR61" s="24">
        <f t="shared" si="175"/>
        <v>0</v>
      </c>
      <c r="DS61" s="26"/>
      <c r="DT61" s="24">
        <f t="shared" si="176"/>
        <v>0</v>
      </c>
      <c r="DU61" s="24">
        <f t="shared" si="177"/>
        <v>0</v>
      </c>
      <c r="DV61" s="3"/>
      <c r="DW61" s="26"/>
      <c r="DX61" s="24">
        <f t="shared" si="178"/>
        <v>0</v>
      </c>
      <c r="DY61" s="26"/>
      <c r="DZ61" s="24">
        <f t="shared" si="179"/>
        <v>0</v>
      </c>
      <c r="EA61" s="24">
        <f t="shared" si="180"/>
        <v>0</v>
      </c>
      <c r="EB61" s="3"/>
      <c r="EC61" s="26"/>
      <c r="ED61" s="24">
        <f t="shared" si="204"/>
        <v>0</v>
      </c>
      <c r="EE61" s="26"/>
      <c r="EF61" s="24">
        <f t="shared" si="181"/>
        <v>0</v>
      </c>
      <c r="EG61" s="24">
        <f t="shared" si="182"/>
        <v>0</v>
      </c>
      <c r="EH61" s="3"/>
      <c r="EI61" s="26"/>
      <c r="EJ61" s="24">
        <f t="shared" si="183"/>
        <v>0</v>
      </c>
      <c r="EK61" s="26"/>
      <c r="EL61" s="24">
        <f t="shared" si="184"/>
        <v>0</v>
      </c>
      <c r="EM61" s="24">
        <f t="shared" si="185"/>
        <v>0</v>
      </c>
      <c r="EN61" s="3"/>
      <c r="EO61" s="26"/>
      <c r="EP61" s="24">
        <f t="shared" si="205"/>
        <v>0</v>
      </c>
      <c r="EQ61" s="26"/>
      <c r="ER61" s="24">
        <f t="shared" si="186"/>
        <v>0</v>
      </c>
      <c r="ES61" s="24">
        <f t="shared" si="187"/>
        <v>0</v>
      </c>
      <c r="ET61" s="3"/>
      <c r="EU61" s="26"/>
      <c r="EV61" s="24">
        <f t="shared" si="188"/>
        <v>0</v>
      </c>
      <c r="EW61" s="26"/>
      <c r="EX61" s="24">
        <f t="shared" si="189"/>
        <v>0</v>
      </c>
      <c r="EY61" s="24">
        <f t="shared" si="190"/>
        <v>0</v>
      </c>
      <c r="EZ61" s="3"/>
      <c r="FA61" s="26"/>
      <c r="FB61" s="24">
        <f t="shared" si="68"/>
        <v>0</v>
      </c>
      <c r="FC61" s="26"/>
      <c r="FD61" s="24">
        <f t="shared" si="191"/>
        <v>0</v>
      </c>
      <c r="FE61" s="24">
        <f t="shared" si="192"/>
        <v>0</v>
      </c>
      <c r="FF61" s="3"/>
      <c r="FG61" s="26"/>
      <c r="FH61" s="24">
        <f t="shared" si="193"/>
        <v>0</v>
      </c>
      <c r="FI61" s="26"/>
      <c r="FJ61" s="24">
        <f t="shared" si="194"/>
        <v>0</v>
      </c>
      <c r="FK61" s="24">
        <f t="shared" si="195"/>
        <v>0</v>
      </c>
    </row>
    <row r="62" spans="1:167" ht="12.75" customHeight="1" x14ac:dyDescent="0.15">
      <c r="A62" s="22"/>
      <c r="B62" s="22"/>
      <c r="C62" s="23" t="str">
        <f t="shared" si="206"/>
        <v/>
      </c>
      <c r="D62" s="29"/>
      <c r="E62" s="20"/>
      <c r="F62" s="24">
        <f t="shared" si="202"/>
        <v>0</v>
      </c>
      <c r="G62" s="24">
        <f>LARGE((Q62,W62,AC62,AI62,AO62,AU62,BA62,BG62,BM62,BS62,BY62,CE62,CK62,CQ62,CW62,DC62,DI62,DO62,DU62,EA62,EG62,EM62,ES62,EY62,FE62,FK62),2)</f>
        <v>0</v>
      </c>
      <c r="H62" s="24">
        <f>LARGE((Q62,W62,AC62,AI62,AO62,AU62,BA62,BG62,BM62,BS62,BY62,CE62,CK62,CQ62,CW62,DC62,DI62,DO62,DU62,EA62,EG62,EM62,ES62,EY62,FE62,FK62),3)</f>
        <v>0</v>
      </c>
      <c r="I62" s="24">
        <f t="shared" si="132"/>
        <v>0</v>
      </c>
      <c r="J62" s="61">
        <f t="shared" ref="J62:J93" si="207">RANK($I62,$I$12:$I$111,0)</f>
        <v>19</v>
      </c>
      <c r="K62" s="20"/>
      <c r="L62" s="25"/>
      <c r="M62" s="26"/>
      <c r="N62" s="24">
        <f t="shared" si="196"/>
        <v>0</v>
      </c>
      <c r="O62" s="26"/>
      <c r="P62" s="24">
        <f t="shared" si="197"/>
        <v>0</v>
      </c>
      <c r="Q62" s="24">
        <f t="shared" si="198"/>
        <v>0</v>
      </c>
      <c r="R62" s="3"/>
      <c r="S62" s="26"/>
      <c r="T62" s="24">
        <f t="shared" si="199"/>
        <v>0</v>
      </c>
      <c r="U62" s="26"/>
      <c r="V62" s="24">
        <f t="shared" si="200"/>
        <v>0</v>
      </c>
      <c r="W62" s="24">
        <f t="shared" si="201"/>
        <v>0</v>
      </c>
      <c r="X62" s="3"/>
      <c r="Y62" s="26"/>
      <c r="Z62" s="24">
        <f t="shared" si="203"/>
        <v>0</v>
      </c>
      <c r="AA62" s="26"/>
      <c r="AB62" s="24">
        <f t="shared" si="133"/>
        <v>0</v>
      </c>
      <c r="AC62" s="24">
        <f t="shared" si="134"/>
        <v>0</v>
      </c>
      <c r="AD62" s="3"/>
      <c r="AE62" s="26"/>
      <c r="AF62" s="24">
        <f t="shared" si="135"/>
        <v>0</v>
      </c>
      <c r="AG62" s="26"/>
      <c r="AH62" s="24">
        <f t="shared" si="136"/>
        <v>0</v>
      </c>
      <c r="AI62" s="24">
        <f t="shared" si="137"/>
        <v>0</v>
      </c>
      <c r="AJ62" s="3"/>
      <c r="AK62" s="26"/>
      <c r="AL62" s="24">
        <f t="shared" si="138"/>
        <v>0</v>
      </c>
      <c r="AM62" s="26"/>
      <c r="AN62" s="24">
        <f t="shared" si="139"/>
        <v>0</v>
      </c>
      <c r="AO62" s="24">
        <f t="shared" si="140"/>
        <v>0</v>
      </c>
      <c r="AP62" s="3"/>
      <c r="AQ62" s="26"/>
      <c r="AR62" s="24">
        <f>_xlfn.XLOOKUP(AQ62,'[1]DM table'!$M$4:$M$103,'[1]DM table'!$N$4:$N$103,0)</f>
        <v>0</v>
      </c>
      <c r="AS62" s="26"/>
      <c r="AT62" s="24">
        <f t="shared" si="141"/>
        <v>0</v>
      </c>
      <c r="AU62" s="24">
        <f t="shared" si="142"/>
        <v>0</v>
      </c>
      <c r="AV62" s="3"/>
      <c r="AW62" s="26"/>
      <c r="AX62" s="24">
        <f>IF(AW62&gt;0,AW62/AW$10*1000*AW$9,0)+_xlfn.XLOOKUP(AW62,'[1]DM table'!$C$4:$C$103,'[1]DM table'!$D$4:$D$103,0)</f>
        <v>0</v>
      </c>
      <c r="AY62" s="26"/>
      <c r="AZ62" s="24">
        <f t="shared" si="143"/>
        <v>0</v>
      </c>
      <c r="BA62" s="24">
        <f t="shared" si="144"/>
        <v>0</v>
      </c>
      <c r="BB62" s="3"/>
      <c r="BC62" s="26"/>
      <c r="BD62" s="24">
        <f t="shared" si="145"/>
        <v>0</v>
      </c>
      <c r="BE62" s="26"/>
      <c r="BF62" s="24">
        <f t="shared" si="146"/>
        <v>0</v>
      </c>
      <c r="BG62" s="24">
        <f t="shared" si="147"/>
        <v>0</v>
      </c>
      <c r="BH62" s="3"/>
      <c r="BI62" s="26"/>
      <c r="BJ62" s="24">
        <f t="shared" si="148"/>
        <v>0</v>
      </c>
      <c r="BK62" s="26"/>
      <c r="BL62" s="24">
        <f t="shared" si="149"/>
        <v>0</v>
      </c>
      <c r="BM62" s="24">
        <f t="shared" si="150"/>
        <v>0</v>
      </c>
      <c r="BN62" s="3"/>
      <c r="BO62" s="26"/>
      <c r="BP62" s="24">
        <f t="shared" si="151"/>
        <v>0</v>
      </c>
      <c r="BQ62" s="26"/>
      <c r="BR62" s="24">
        <f t="shared" si="152"/>
        <v>0</v>
      </c>
      <c r="BS62" s="24">
        <f t="shared" si="153"/>
        <v>0</v>
      </c>
      <c r="BT62" s="3"/>
      <c r="BU62" s="26"/>
      <c r="BV62" s="24">
        <f>_xlfn.XLOOKUP(BU62,'[1]DM table'!$AE$4:$AE$103,'[1]DM table'!$AF$4:$AF$103,0)</f>
        <v>0</v>
      </c>
      <c r="BW62" s="26"/>
      <c r="BX62" s="24">
        <f t="shared" si="154"/>
        <v>0</v>
      </c>
      <c r="BY62" s="24">
        <f t="shared" si="155"/>
        <v>0</v>
      </c>
      <c r="BZ62" s="3"/>
      <c r="CA62" s="26"/>
      <c r="CB62" s="24">
        <f t="shared" si="156"/>
        <v>0</v>
      </c>
      <c r="CC62" s="26"/>
      <c r="CD62" s="24">
        <f t="shared" si="157"/>
        <v>0</v>
      </c>
      <c r="CE62" s="24">
        <f t="shared" si="158"/>
        <v>0</v>
      </c>
      <c r="CF62" s="3"/>
      <c r="CG62" s="26"/>
      <c r="CH62" s="24">
        <f t="shared" si="159"/>
        <v>0</v>
      </c>
      <c r="CI62" s="26"/>
      <c r="CJ62" s="24">
        <f t="shared" si="160"/>
        <v>0</v>
      </c>
      <c r="CK62" s="24">
        <f t="shared" si="161"/>
        <v>0</v>
      </c>
      <c r="CL62" s="3"/>
      <c r="CM62" s="26"/>
      <c r="CN62" s="24">
        <f>IF(CM62&gt;0,CM62/CM$10*1000*CM$9,0)+_xlfn.XLOOKUP(CM62,'[1]DM table'!$C$4:$C$103,'[1]DM table'!$D$4:$D$103,0)</f>
        <v>0</v>
      </c>
      <c r="CO62" s="26"/>
      <c r="CP62" s="24">
        <f t="shared" si="162"/>
        <v>0</v>
      </c>
      <c r="CQ62" s="24">
        <f t="shared" si="163"/>
        <v>0</v>
      </c>
      <c r="CR62" s="3"/>
      <c r="CS62" s="26"/>
      <c r="CT62" s="24">
        <f t="shared" si="164"/>
        <v>0</v>
      </c>
      <c r="CU62" s="26"/>
      <c r="CV62" s="24">
        <f t="shared" si="165"/>
        <v>0</v>
      </c>
      <c r="CW62" s="24">
        <f t="shared" si="166"/>
        <v>0</v>
      </c>
      <c r="CX62" s="3"/>
      <c r="CY62" s="26"/>
      <c r="CZ62" s="24">
        <f t="shared" si="167"/>
        <v>0</v>
      </c>
      <c r="DA62" s="26"/>
      <c r="DB62" s="24">
        <f t="shared" si="168"/>
        <v>0</v>
      </c>
      <c r="DC62" s="24">
        <f t="shared" si="169"/>
        <v>0</v>
      </c>
      <c r="DD62" s="3"/>
      <c r="DE62" s="26"/>
      <c r="DF62" s="24">
        <f t="shared" si="170"/>
        <v>0</v>
      </c>
      <c r="DG62" s="26"/>
      <c r="DH62" s="24">
        <f t="shared" si="171"/>
        <v>0</v>
      </c>
      <c r="DI62" s="24">
        <f t="shared" si="172"/>
        <v>0</v>
      </c>
      <c r="DJ62" s="3"/>
      <c r="DK62" s="26"/>
      <c r="DL62" s="24">
        <f>_xlfn.XLOOKUP(DK62,'[1]DM table'!$U$4:$U$103,'[1]DM table'!$V$4:$V$103,0)</f>
        <v>0</v>
      </c>
      <c r="DM62" s="26"/>
      <c r="DN62" s="24">
        <f t="shared" si="173"/>
        <v>0</v>
      </c>
      <c r="DO62" s="24">
        <f t="shared" si="174"/>
        <v>0</v>
      </c>
      <c r="DP62" s="3"/>
      <c r="DQ62" s="26"/>
      <c r="DR62" s="24">
        <f t="shared" si="175"/>
        <v>0</v>
      </c>
      <c r="DS62" s="26"/>
      <c r="DT62" s="24">
        <f t="shared" si="176"/>
        <v>0</v>
      </c>
      <c r="DU62" s="24">
        <f t="shared" si="177"/>
        <v>0</v>
      </c>
      <c r="DV62" s="3"/>
      <c r="DW62" s="26"/>
      <c r="DX62" s="24">
        <f t="shared" si="178"/>
        <v>0</v>
      </c>
      <c r="DY62" s="26"/>
      <c r="DZ62" s="24">
        <f t="shared" si="179"/>
        <v>0</v>
      </c>
      <c r="EA62" s="24">
        <f t="shared" si="180"/>
        <v>0</v>
      </c>
      <c r="EB62" s="3"/>
      <c r="EC62" s="26"/>
      <c r="ED62" s="24">
        <f t="shared" si="204"/>
        <v>0</v>
      </c>
      <c r="EE62" s="26"/>
      <c r="EF62" s="24">
        <f t="shared" si="181"/>
        <v>0</v>
      </c>
      <c r="EG62" s="24">
        <f t="shared" si="182"/>
        <v>0</v>
      </c>
      <c r="EH62" s="3"/>
      <c r="EI62" s="26"/>
      <c r="EJ62" s="24">
        <f t="shared" si="183"/>
        <v>0</v>
      </c>
      <c r="EK62" s="26"/>
      <c r="EL62" s="24">
        <f t="shared" si="184"/>
        <v>0</v>
      </c>
      <c r="EM62" s="24">
        <f t="shared" si="185"/>
        <v>0</v>
      </c>
      <c r="EN62" s="3"/>
      <c r="EO62" s="26"/>
      <c r="EP62" s="24">
        <f t="shared" si="205"/>
        <v>0</v>
      </c>
      <c r="EQ62" s="26"/>
      <c r="ER62" s="24">
        <f t="shared" si="186"/>
        <v>0</v>
      </c>
      <c r="ES62" s="24">
        <f t="shared" si="187"/>
        <v>0</v>
      </c>
      <c r="ET62" s="3"/>
      <c r="EU62" s="26"/>
      <c r="EV62" s="24">
        <f t="shared" si="188"/>
        <v>0</v>
      </c>
      <c r="EW62" s="26"/>
      <c r="EX62" s="24">
        <f t="shared" si="189"/>
        <v>0</v>
      </c>
      <c r="EY62" s="24">
        <f t="shared" si="190"/>
        <v>0</v>
      </c>
      <c r="EZ62" s="3"/>
      <c r="FA62" s="26"/>
      <c r="FB62" s="24">
        <f t="shared" si="68"/>
        <v>0</v>
      </c>
      <c r="FC62" s="26"/>
      <c r="FD62" s="24">
        <f t="shared" si="191"/>
        <v>0</v>
      </c>
      <c r="FE62" s="24">
        <f t="shared" si="192"/>
        <v>0</v>
      </c>
      <c r="FF62" s="3"/>
      <c r="FG62" s="26"/>
      <c r="FH62" s="24">
        <f t="shared" si="193"/>
        <v>0</v>
      </c>
      <c r="FI62" s="26"/>
      <c r="FJ62" s="24">
        <f t="shared" si="194"/>
        <v>0</v>
      </c>
      <c r="FK62" s="24">
        <f t="shared" si="195"/>
        <v>0</v>
      </c>
    </row>
    <row r="63" spans="1:167" ht="12.75" customHeight="1" x14ac:dyDescent="0.15">
      <c r="A63" s="22"/>
      <c r="B63" s="22"/>
      <c r="C63" s="23" t="str">
        <f t="shared" si="206"/>
        <v/>
      </c>
      <c r="D63" s="29"/>
      <c r="E63" s="20"/>
      <c r="F63" s="24">
        <f t="shared" si="202"/>
        <v>0</v>
      </c>
      <c r="G63" s="24">
        <f>LARGE((Q63,W63,AC63,AI63,AO63,AU63,BA63,BG63,BM63,BS63,BY63,CE63,CK63,CQ63,CW63,DC63,DI63,DO63,DU63,EA63,EG63,EM63,ES63,EY63,FE63,FK63),2)</f>
        <v>0</v>
      </c>
      <c r="H63" s="24">
        <f>LARGE((Q63,W63,AC63,AI63,AO63,AU63,BA63,BG63,BM63,BS63,BY63,CE63,CK63,CQ63,CW63,DC63,DI63,DO63,DU63,EA63,EG63,EM63,ES63,EY63,FE63,FK63),3)</f>
        <v>0</v>
      </c>
      <c r="I63" s="24">
        <f t="shared" si="132"/>
        <v>0</v>
      </c>
      <c r="J63" s="61">
        <f t="shared" si="207"/>
        <v>19</v>
      </c>
      <c r="K63" s="20"/>
      <c r="L63" s="25"/>
      <c r="M63" s="26"/>
      <c r="N63" s="24">
        <f t="shared" si="196"/>
        <v>0</v>
      </c>
      <c r="O63" s="26"/>
      <c r="P63" s="24">
        <f t="shared" si="197"/>
        <v>0</v>
      </c>
      <c r="Q63" s="24">
        <f t="shared" si="198"/>
        <v>0</v>
      </c>
      <c r="R63" s="3"/>
      <c r="S63" s="26"/>
      <c r="T63" s="24">
        <f t="shared" si="199"/>
        <v>0</v>
      </c>
      <c r="U63" s="26"/>
      <c r="V63" s="24">
        <f t="shared" si="200"/>
        <v>0</v>
      </c>
      <c r="W63" s="24">
        <f t="shared" si="201"/>
        <v>0</v>
      </c>
      <c r="X63" s="3"/>
      <c r="Y63" s="26"/>
      <c r="Z63" s="24">
        <f t="shared" si="203"/>
        <v>0</v>
      </c>
      <c r="AA63" s="26"/>
      <c r="AB63" s="24">
        <f t="shared" si="133"/>
        <v>0</v>
      </c>
      <c r="AC63" s="24">
        <f t="shared" si="134"/>
        <v>0</v>
      </c>
      <c r="AD63" s="3"/>
      <c r="AE63" s="26"/>
      <c r="AF63" s="24">
        <f t="shared" si="135"/>
        <v>0</v>
      </c>
      <c r="AG63" s="26"/>
      <c r="AH63" s="24">
        <f t="shared" si="136"/>
        <v>0</v>
      </c>
      <c r="AI63" s="24">
        <f t="shared" si="137"/>
        <v>0</v>
      </c>
      <c r="AJ63" s="3"/>
      <c r="AK63" s="26"/>
      <c r="AL63" s="24">
        <f t="shared" si="138"/>
        <v>0</v>
      </c>
      <c r="AM63" s="26"/>
      <c r="AN63" s="24">
        <f t="shared" si="139"/>
        <v>0</v>
      </c>
      <c r="AO63" s="24">
        <f t="shared" si="140"/>
        <v>0</v>
      </c>
      <c r="AP63" s="3"/>
      <c r="AQ63" s="26"/>
      <c r="AR63" s="24">
        <f>_xlfn.XLOOKUP(AQ63,'[1]DM table'!$M$4:$M$103,'[1]DM table'!$N$4:$N$103,0)</f>
        <v>0</v>
      </c>
      <c r="AS63" s="26"/>
      <c r="AT63" s="24">
        <f t="shared" si="141"/>
        <v>0</v>
      </c>
      <c r="AU63" s="24">
        <f t="shared" si="142"/>
        <v>0</v>
      </c>
      <c r="AV63" s="3"/>
      <c r="AW63" s="26"/>
      <c r="AX63" s="24">
        <f>IF(AW63&gt;0,AW63/AW$10*1000*AW$9,0)+_xlfn.XLOOKUP(AW63,'[1]DM table'!$C$4:$C$103,'[1]DM table'!$D$4:$D$103,0)</f>
        <v>0</v>
      </c>
      <c r="AY63" s="26"/>
      <c r="AZ63" s="24">
        <f t="shared" si="143"/>
        <v>0</v>
      </c>
      <c r="BA63" s="24">
        <f t="shared" si="144"/>
        <v>0</v>
      </c>
      <c r="BB63" s="3"/>
      <c r="BC63" s="26"/>
      <c r="BD63" s="24">
        <f t="shared" si="145"/>
        <v>0</v>
      </c>
      <c r="BE63" s="26"/>
      <c r="BF63" s="24">
        <f t="shared" si="146"/>
        <v>0</v>
      </c>
      <c r="BG63" s="24">
        <f t="shared" si="147"/>
        <v>0</v>
      </c>
      <c r="BH63" s="3"/>
      <c r="BI63" s="26"/>
      <c r="BJ63" s="24">
        <f t="shared" si="148"/>
        <v>0</v>
      </c>
      <c r="BK63" s="26"/>
      <c r="BL63" s="24">
        <f t="shared" si="149"/>
        <v>0</v>
      </c>
      <c r="BM63" s="24">
        <f t="shared" si="150"/>
        <v>0</v>
      </c>
      <c r="BN63" s="3"/>
      <c r="BO63" s="26"/>
      <c r="BP63" s="24">
        <f t="shared" si="151"/>
        <v>0</v>
      </c>
      <c r="BQ63" s="26"/>
      <c r="BR63" s="24">
        <f t="shared" si="152"/>
        <v>0</v>
      </c>
      <c r="BS63" s="24">
        <f t="shared" si="153"/>
        <v>0</v>
      </c>
      <c r="BT63" s="3"/>
      <c r="BU63" s="26"/>
      <c r="BV63" s="24">
        <f>_xlfn.XLOOKUP(BU63,'[1]DM table'!$AE$4:$AE$103,'[1]DM table'!$AF$4:$AF$103,0)</f>
        <v>0</v>
      </c>
      <c r="BW63" s="26"/>
      <c r="BX63" s="24">
        <f t="shared" si="154"/>
        <v>0</v>
      </c>
      <c r="BY63" s="24">
        <f t="shared" si="155"/>
        <v>0</v>
      </c>
      <c r="BZ63" s="3"/>
      <c r="CA63" s="26"/>
      <c r="CB63" s="24">
        <f t="shared" si="156"/>
        <v>0</v>
      </c>
      <c r="CC63" s="26"/>
      <c r="CD63" s="24">
        <f t="shared" si="157"/>
        <v>0</v>
      </c>
      <c r="CE63" s="24">
        <f t="shared" si="158"/>
        <v>0</v>
      </c>
      <c r="CF63" s="3"/>
      <c r="CG63" s="26"/>
      <c r="CH63" s="24">
        <f t="shared" si="159"/>
        <v>0</v>
      </c>
      <c r="CI63" s="26"/>
      <c r="CJ63" s="24">
        <f t="shared" si="160"/>
        <v>0</v>
      </c>
      <c r="CK63" s="24">
        <f t="shared" si="161"/>
        <v>0</v>
      </c>
      <c r="CL63" s="3"/>
      <c r="CM63" s="26"/>
      <c r="CN63" s="24">
        <f>IF(CM63&gt;0,CM63/CM$10*1000*CM$9,0)+_xlfn.XLOOKUP(CM63,'[1]DM table'!$C$4:$C$103,'[1]DM table'!$D$4:$D$103,0)</f>
        <v>0</v>
      </c>
      <c r="CO63" s="26"/>
      <c r="CP63" s="24">
        <f t="shared" si="162"/>
        <v>0</v>
      </c>
      <c r="CQ63" s="24">
        <f t="shared" si="163"/>
        <v>0</v>
      </c>
      <c r="CR63" s="3"/>
      <c r="CS63" s="26"/>
      <c r="CT63" s="24">
        <f t="shared" si="164"/>
        <v>0</v>
      </c>
      <c r="CU63" s="26"/>
      <c r="CV63" s="24">
        <f t="shared" si="165"/>
        <v>0</v>
      </c>
      <c r="CW63" s="24">
        <f t="shared" si="166"/>
        <v>0</v>
      </c>
      <c r="CX63" s="3"/>
      <c r="CY63" s="26"/>
      <c r="CZ63" s="24">
        <f t="shared" si="167"/>
        <v>0</v>
      </c>
      <c r="DA63" s="26"/>
      <c r="DB63" s="24">
        <f t="shared" si="168"/>
        <v>0</v>
      </c>
      <c r="DC63" s="24">
        <f t="shared" si="169"/>
        <v>0</v>
      </c>
      <c r="DD63" s="3"/>
      <c r="DE63" s="26"/>
      <c r="DF63" s="24">
        <f t="shared" si="170"/>
        <v>0</v>
      </c>
      <c r="DG63" s="26"/>
      <c r="DH63" s="24">
        <f t="shared" si="171"/>
        <v>0</v>
      </c>
      <c r="DI63" s="24">
        <f t="shared" si="172"/>
        <v>0</v>
      </c>
      <c r="DJ63" s="3"/>
      <c r="DK63" s="26"/>
      <c r="DL63" s="24">
        <f>_xlfn.XLOOKUP(DK63,'[1]DM table'!$U$4:$U$103,'[1]DM table'!$V$4:$V$103,0)</f>
        <v>0</v>
      </c>
      <c r="DM63" s="26"/>
      <c r="DN63" s="24">
        <f t="shared" si="173"/>
        <v>0</v>
      </c>
      <c r="DO63" s="24">
        <f t="shared" si="174"/>
        <v>0</v>
      </c>
      <c r="DP63" s="3"/>
      <c r="DQ63" s="26"/>
      <c r="DR63" s="24">
        <f t="shared" si="175"/>
        <v>0</v>
      </c>
      <c r="DS63" s="26"/>
      <c r="DT63" s="24">
        <f t="shared" si="176"/>
        <v>0</v>
      </c>
      <c r="DU63" s="24">
        <f t="shared" si="177"/>
        <v>0</v>
      </c>
      <c r="DV63" s="3"/>
      <c r="DW63" s="26"/>
      <c r="DX63" s="24">
        <f t="shared" si="178"/>
        <v>0</v>
      </c>
      <c r="DY63" s="26"/>
      <c r="DZ63" s="24">
        <f t="shared" si="179"/>
        <v>0</v>
      </c>
      <c r="EA63" s="24">
        <f t="shared" si="180"/>
        <v>0</v>
      </c>
      <c r="EB63" s="3"/>
      <c r="EC63" s="26"/>
      <c r="ED63" s="24">
        <f t="shared" si="204"/>
        <v>0</v>
      </c>
      <c r="EE63" s="26"/>
      <c r="EF63" s="24">
        <f t="shared" si="181"/>
        <v>0</v>
      </c>
      <c r="EG63" s="24">
        <f t="shared" si="182"/>
        <v>0</v>
      </c>
      <c r="EH63" s="3"/>
      <c r="EI63" s="26"/>
      <c r="EJ63" s="24">
        <f t="shared" si="183"/>
        <v>0</v>
      </c>
      <c r="EK63" s="26"/>
      <c r="EL63" s="24">
        <f t="shared" si="184"/>
        <v>0</v>
      </c>
      <c r="EM63" s="24">
        <f t="shared" si="185"/>
        <v>0</v>
      </c>
      <c r="EN63" s="3"/>
      <c r="EO63" s="26"/>
      <c r="EP63" s="24">
        <f t="shared" si="205"/>
        <v>0</v>
      </c>
      <c r="EQ63" s="26"/>
      <c r="ER63" s="24">
        <f t="shared" si="186"/>
        <v>0</v>
      </c>
      <c r="ES63" s="24">
        <f t="shared" si="187"/>
        <v>0</v>
      </c>
      <c r="ET63" s="3"/>
      <c r="EU63" s="26"/>
      <c r="EV63" s="24">
        <f t="shared" si="188"/>
        <v>0</v>
      </c>
      <c r="EW63" s="26"/>
      <c r="EX63" s="24">
        <f t="shared" si="189"/>
        <v>0</v>
      </c>
      <c r="EY63" s="24">
        <f t="shared" si="190"/>
        <v>0</v>
      </c>
      <c r="EZ63" s="3"/>
      <c r="FA63" s="26"/>
      <c r="FB63" s="24">
        <f t="shared" si="68"/>
        <v>0</v>
      </c>
      <c r="FC63" s="26"/>
      <c r="FD63" s="24">
        <f t="shared" si="191"/>
        <v>0</v>
      </c>
      <c r="FE63" s="24">
        <f t="shared" si="192"/>
        <v>0</v>
      </c>
      <c r="FF63" s="3"/>
      <c r="FG63" s="26"/>
      <c r="FH63" s="24">
        <f t="shared" si="193"/>
        <v>0</v>
      </c>
      <c r="FI63" s="26"/>
      <c r="FJ63" s="24">
        <f t="shared" si="194"/>
        <v>0</v>
      </c>
      <c r="FK63" s="24">
        <f t="shared" si="195"/>
        <v>0</v>
      </c>
    </row>
    <row r="64" spans="1:167" ht="12.75" customHeight="1" x14ac:dyDescent="0.15">
      <c r="A64" s="22"/>
      <c r="B64" s="22"/>
      <c r="C64" s="23" t="str">
        <f t="shared" si="206"/>
        <v/>
      </c>
      <c r="D64" s="29"/>
      <c r="E64" s="20"/>
      <c r="F64" s="24">
        <f t="shared" si="202"/>
        <v>0</v>
      </c>
      <c r="G64" s="24">
        <f>LARGE((Q64,W64,AC64,AI64,AO64,AU64,BA64,BG64,BM64,BS64,BY64,CE64,CK64,CQ64,CW64,DC64,DI64,DO64,DU64,EA64,EG64,EM64,ES64,EY64,FE64,FK64),2)</f>
        <v>0</v>
      </c>
      <c r="H64" s="24">
        <f>LARGE((Q64,W64,AC64,AI64,AO64,AU64,BA64,BG64,BM64,BS64,BY64,CE64,CK64,CQ64,CW64,DC64,DI64,DO64,DU64,EA64,EG64,EM64,ES64,EY64,FE64,FK64),3)</f>
        <v>0</v>
      </c>
      <c r="I64" s="24">
        <f t="shared" si="132"/>
        <v>0</v>
      </c>
      <c r="J64" s="61">
        <f t="shared" si="207"/>
        <v>19</v>
      </c>
      <c r="K64" s="20"/>
      <c r="L64" s="25"/>
      <c r="M64" s="26"/>
      <c r="N64" s="24">
        <f t="shared" si="196"/>
        <v>0</v>
      </c>
      <c r="O64" s="26"/>
      <c r="P64" s="24">
        <f t="shared" si="197"/>
        <v>0</v>
      </c>
      <c r="Q64" s="24">
        <f t="shared" si="198"/>
        <v>0</v>
      </c>
      <c r="R64" s="3"/>
      <c r="S64" s="26"/>
      <c r="T64" s="24">
        <f t="shared" si="199"/>
        <v>0</v>
      </c>
      <c r="U64" s="26"/>
      <c r="V64" s="24">
        <f t="shared" si="200"/>
        <v>0</v>
      </c>
      <c r="W64" s="24">
        <f t="shared" si="201"/>
        <v>0</v>
      </c>
      <c r="X64" s="3"/>
      <c r="Y64" s="26"/>
      <c r="Z64" s="24">
        <f t="shared" si="203"/>
        <v>0</v>
      </c>
      <c r="AA64" s="26"/>
      <c r="AB64" s="24">
        <f t="shared" si="133"/>
        <v>0</v>
      </c>
      <c r="AC64" s="24">
        <f t="shared" si="134"/>
        <v>0</v>
      </c>
      <c r="AD64" s="3"/>
      <c r="AE64" s="26"/>
      <c r="AF64" s="24">
        <f t="shared" si="135"/>
        <v>0</v>
      </c>
      <c r="AG64" s="26"/>
      <c r="AH64" s="24">
        <f t="shared" si="136"/>
        <v>0</v>
      </c>
      <c r="AI64" s="24">
        <f t="shared" si="137"/>
        <v>0</v>
      </c>
      <c r="AJ64" s="3"/>
      <c r="AK64" s="26"/>
      <c r="AL64" s="24">
        <f t="shared" si="138"/>
        <v>0</v>
      </c>
      <c r="AM64" s="26"/>
      <c r="AN64" s="24">
        <f t="shared" si="139"/>
        <v>0</v>
      </c>
      <c r="AO64" s="24">
        <f t="shared" si="140"/>
        <v>0</v>
      </c>
      <c r="AP64" s="3"/>
      <c r="AQ64" s="26"/>
      <c r="AR64" s="24">
        <f>_xlfn.XLOOKUP(AQ64,'[1]DM table'!$M$4:$M$103,'[1]DM table'!$N$4:$N$103,0)</f>
        <v>0</v>
      </c>
      <c r="AS64" s="26"/>
      <c r="AT64" s="24">
        <f t="shared" si="141"/>
        <v>0</v>
      </c>
      <c r="AU64" s="24">
        <f t="shared" si="142"/>
        <v>0</v>
      </c>
      <c r="AV64" s="3"/>
      <c r="AW64" s="26"/>
      <c r="AX64" s="24">
        <f>IF(AW64&gt;0,AW64/AW$10*1000*AW$9,0)+_xlfn.XLOOKUP(AW64,'[1]DM table'!$C$4:$C$103,'[1]DM table'!$D$4:$D$103,0)</f>
        <v>0</v>
      </c>
      <c r="AY64" s="26"/>
      <c r="AZ64" s="24">
        <f t="shared" si="143"/>
        <v>0</v>
      </c>
      <c r="BA64" s="24">
        <f t="shared" si="144"/>
        <v>0</v>
      </c>
      <c r="BB64" s="3"/>
      <c r="BC64" s="26"/>
      <c r="BD64" s="24">
        <f t="shared" si="145"/>
        <v>0</v>
      </c>
      <c r="BE64" s="26"/>
      <c r="BF64" s="24">
        <f t="shared" si="146"/>
        <v>0</v>
      </c>
      <c r="BG64" s="24">
        <f t="shared" si="147"/>
        <v>0</v>
      </c>
      <c r="BH64" s="3"/>
      <c r="BI64" s="26"/>
      <c r="BJ64" s="24">
        <f t="shared" si="148"/>
        <v>0</v>
      </c>
      <c r="BK64" s="26"/>
      <c r="BL64" s="24">
        <f t="shared" si="149"/>
        <v>0</v>
      </c>
      <c r="BM64" s="24">
        <f t="shared" si="150"/>
        <v>0</v>
      </c>
      <c r="BN64" s="3"/>
      <c r="BO64" s="26"/>
      <c r="BP64" s="24">
        <f t="shared" si="151"/>
        <v>0</v>
      </c>
      <c r="BQ64" s="26"/>
      <c r="BR64" s="24">
        <f t="shared" si="152"/>
        <v>0</v>
      </c>
      <c r="BS64" s="24">
        <f t="shared" si="153"/>
        <v>0</v>
      </c>
      <c r="BT64" s="3"/>
      <c r="BU64" s="26"/>
      <c r="BV64" s="24">
        <f>_xlfn.XLOOKUP(BU64,'[1]DM table'!$AE$4:$AE$103,'[1]DM table'!$AF$4:$AF$103,0)</f>
        <v>0</v>
      </c>
      <c r="BW64" s="26"/>
      <c r="BX64" s="24">
        <f t="shared" si="154"/>
        <v>0</v>
      </c>
      <c r="BY64" s="24">
        <f t="shared" si="155"/>
        <v>0</v>
      </c>
      <c r="BZ64" s="3"/>
      <c r="CA64" s="26"/>
      <c r="CB64" s="24">
        <f t="shared" si="156"/>
        <v>0</v>
      </c>
      <c r="CC64" s="26"/>
      <c r="CD64" s="24">
        <f t="shared" si="157"/>
        <v>0</v>
      </c>
      <c r="CE64" s="24">
        <f t="shared" si="158"/>
        <v>0</v>
      </c>
      <c r="CF64" s="3"/>
      <c r="CG64" s="26"/>
      <c r="CH64" s="24">
        <f t="shared" si="159"/>
        <v>0</v>
      </c>
      <c r="CI64" s="26"/>
      <c r="CJ64" s="24">
        <f t="shared" si="160"/>
        <v>0</v>
      </c>
      <c r="CK64" s="24">
        <f t="shared" si="161"/>
        <v>0</v>
      </c>
      <c r="CL64" s="3"/>
      <c r="CM64" s="26"/>
      <c r="CN64" s="24">
        <f>IF(CM64&gt;0,CM64/CM$10*1000*CM$9,0)+_xlfn.XLOOKUP(CM64,'[1]DM table'!$C$4:$C$103,'[1]DM table'!$D$4:$D$103,0)</f>
        <v>0</v>
      </c>
      <c r="CO64" s="26"/>
      <c r="CP64" s="24">
        <f t="shared" si="162"/>
        <v>0</v>
      </c>
      <c r="CQ64" s="24">
        <f t="shared" si="163"/>
        <v>0</v>
      </c>
      <c r="CR64" s="3"/>
      <c r="CS64" s="26"/>
      <c r="CT64" s="24">
        <f t="shared" si="164"/>
        <v>0</v>
      </c>
      <c r="CU64" s="26"/>
      <c r="CV64" s="24">
        <f t="shared" si="165"/>
        <v>0</v>
      </c>
      <c r="CW64" s="24">
        <f t="shared" si="166"/>
        <v>0</v>
      </c>
      <c r="CX64" s="3"/>
      <c r="CY64" s="26"/>
      <c r="CZ64" s="24">
        <f t="shared" si="167"/>
        <v>0</v>
      </c>
      <c r="DA64" s="26"/>
      <c r="DB64" s="24">
        <f t="shared" si="168"/>
        <v>0</v>
      </c>
      <c r="DC64" s="24">
        <f t="shared" si="169"/>
        <v>0</v>
      </c>
      <c r="DD64" s="3"/>
      <c r="DE64" s="26"/>
      <c r="DF64" s="24">
        <f t="shared" si="170"/>
        <v>0</v>
      </c>
      <c r="DG64" s="26"/>
      <c r="DH64" s="24">
        <f t="shared" si="171"/>
        <v>0</v>
      </c>
      <c r="DI64" s="24">
        <f t="shared" si="172"/>
        <v>0</v>
      </c>
      <c r="DJ64" s="3"/>
      <c r="DK64" s="26"/>
      <c r="DL64" s="24">
        <f>_xlfn.XLOOKUP(DK64,'[1]DM table'!$U$4:$U$103,'[1]DM table'!$V$4:$V$103,0)</f>
        <v>0</v>
      </c>
      <c r="DM64" s="26"/>
      <c r="DN64" s="24">
        <f t="shared" si="173"/>
        <v>0</v>
      </c>
      <c r="DO64" s="24">
        <f t="shared" si="174"/>
        <v>0</v>
      </c>
      <c r="DP64" s="3"/>
      <c r="DQ64" s="26"/>
      <c r="DR64" s="24">
        <f t="shared" si="175"/>
        <v>0</v>
      </c>
      <c r="DS64" s="26"/>
      <c r="DT64" s="24">
        <f t="shared" si="176"/>
        <v>0</v>
      </c>
      <c r="DU64" s="24">
        <f t="shared" si="177"/>
        <v>0</v>
      </c>
      <c r="DV64" s="3"/>
      <c r="DW64" s="26"/>
      <c r="DX64" s="24">
        <f t="shared" si="178"/>
        <v>0</v>
      </c>
      <c r="DY64" s="26"/>
      <c r="DZ64" s="24">
        <f t="shared" si="179"/>
        <v>0</v>
      </c>
      <c r="EA64" s="24">
        <f t="shared" si="180"/>
        <v>0</v>
      </c>
      <c r="EB64" s="3"/>
      <c r="EC64" s="26"/>
      <c r="ED64" s="24">
        <f t="shared" si="204"/>
        <v>0</v>
      </c>
      <c r="EE64" s="26"/>
      <c r="EF64" s="24">
        <f t="shared" si="181"/>
        <v>0</v>
      </c>
      <c r="EG64" s="24">
        <f t="shared" si="182"/>
        <v>0</v>
      </c>
      <c r="EH64" s="3"/>
      <c r="EI64" s="26"/>
      <c r="EJ64" s="24">
        <f t="shared" si="183"/>
        <v>0</v>
      </c>
      <c r="EK64" s="26"/>
      <c r="EL64" s="24">
        <f t="shared" si="184"/>
        <v>0</v>
      </c>
      <c r="EM64" s="24">
        <f t="shared" si="185"/>
        <v>0</v>
      </c>
      <c r="EN64" s="3"/>
      <c r="EO64" s="26"/>
      <c r="EP64" s="24">
        <f t="shared" si="205"/>
        <v>0</v>
      </c>
      <c r="EQ64" s="26"/>
      <c r="ER64" s="24">
        <f t="shared" si="186"/>
        <v>0</v>
      </c>
      <c r="ES64" s="24">
        <f t="shared" si="187"/>
        <v>0</v>
      </c>
      <c r="ET64" s="3"/>
      <c r="EU64" s="26"/>
      <c r="EV64" s="24">
        <f t="shared" si="188"/>
        <v>0</v>
      </c>
      <c r="EW64" s="26"/>
      <c r="EX64" s="24">
        <f t="shared" si="189"/>
        <v>0</v>
      </c>
      <c r="EY64" s="24">
        <f t="shared" si="190"/>
        <v>0</v>
      </c>
      <c r="EZ64" s="3"/>
      <c r="FA64" s="26"/>
      <c r="FB64" s="24">
        <f t="shared" si="68"/>
        <v>0</v>
      </c>
      <c r="FC64" s="26"/>
      <c r="FD64" s="24">
        <f t="shared" si="191"/>
        <v>0</v>
      </c>
      <c r="FE64" s="24">
        <f t="shared" si="192"/>
        <v>0</v>
      </c>
      <c r="FF64" s="3"/>
      <c r="FG64" s="26"/>
      <c r="FH64" s="24">
        <f t="shared" si="193"/>
        <v>0</v>
      </c>
      <c r="FI64" s="26"/>
      <c r="FJ64" s="24">
        <f t="shared" si="194"/>
        <v>0</v>
      </c>
      <c r="FK64" s="24">
        <f t="shared" si="195"/>
        <v>0</v>
      </c>
    </row>
    <row r="65" spans="1:167" ht="12.75" customHeight="1" x14ac:dyDescent="0.15">
      <c r="A65" s="22"/>
      <c r="B65" s="22"/>
      <c r="C65" s="23" t="str">
        <f t="shared" si="206"/>
        <v/>
      </c>
      <c r="D65" s="29"/>
      <c r="E65" s="20"/>
      <c r="F65" s="24">
        <f t="shared" si="202"/>
        <v>0</v>
      </c>
      <c r="G65" s="24">
        <f>LARGE((Q65,W65,AC65,AI65,AO65,AU65,BA65,BG65,BM65,BS65,BY65,CE65,CK65,CQ65,CW65,DC65,DI65,DO65,DU65,EA65,EG65,EM65,ES65,EY65,FE65,FK65),2)</f>
        <v>0</v>
      </c>
      <c r="H65" s="24">
        <f>LARGE((Q65,W65,AC65,AI65,AO65,AU65,BA65,BG65,BM65,BS65,BY65,CE65,CK65,CQ65,CW65,DC65,DI65,DO65,DU65,EA65,EG65,EM65,ES65,EY65,FE65,FK65),3)</f>
        <v>0</v>
      </c>
      <c r="I65" s="24">
        <f t="shared" si="132"/>
        <v>0</v>
      </c>
      <c r="J65" s="61">
        <f t="shared" si="207"/>
        <v>19</v>
      </c>
      <c r="K65" s="20"/>
      <c r="L65" s="25"/>
      <c r="M65" s="26"/>
      <c r="N65" s="24">
        <f t="shared" si="196"/>
        <v>0</v>
      </c>
      <c r="O65" s="26"/>
      <c r="P65" s="24">
        <f t="shared" si="197"/>
        <v>0</v>
      </c>
      <c r="Q65" s="24">
        <f t="shared" si="198"/>
        <v>0</v>
      </c>
      <c r="R65" s="3"/>
      <c r="S65" s="26"/>
      <c r="T65" s="24">
        <f t="shared" si="199"/>
        <v>0</v>
      </c>
      <c r="U65" s="26"/>
      <c r="V65" s="24">
        <f t="shared" si="200"/>
        <v>0</v>
      </c>
      <c r="W65" s="24">
        <f t="shared" si="201"/>
        <v>0</v>
      </c>
      <c r="X65" s="3"/>
      <c r="Y65" s="26"/>
      <c r="Z65" s="24">
        <f t="shared" si="203"/>
        <v>0</v>
      </c>
      <c r="AA65" s="26"/>
      <c r="AB65" s="24">
        <f t="shared" si="133"/>
        <v>0</v>
      </c>
      <c r="AC65" s="24">
        <f t="shared" si="134"/>
        <v>0</v>
      </c>
      <c r="AD65" s="3"/>
      <c r="AE65" s="26"/>
      <c r="AF65" s="24">
        <f t="shared" si="135"/>
        <v>0</v>
      </c>
      <c r="AG65" s="26"/>
      <c r="AH65" s="24">
        <f t="shared" si="136"/>
        <v>0</v>
      </c>
      <c r="AI65" s="24">
        <f t="shared" si="137"/>
        <v>0</v>
      </c>
      <c r="AJ65" s="3"/>
      <c r="AK65" s="26"/>
      <c r="AL65" s="24">
        <f t="shared" si="138"/>
        <v>0</v>
      </c>
      <c r="AM65" s="26"/>
      <c r="AN65" s="24">
        <f t="shared" si="139"/>
        <v>0</v>
      </c>
      <c r="AO65" s="24">
        <f t="shared" si="140"/>
        <v>0</v>
      </c>
      <c r="AP65" s="3"/>
      <c r="AQ65" s="26"/>
      <c r="AR65" s="24">
        <f>_xlfn.XLOOKUP(AQ65,'[1]DM table'!$M$4:$M$103,'[1]DM table'!$N$4:$N$103,0)</f>
        <v>0</v>
      </c>
      <c r="AS65" s="26"/>
      <c r="AT65" s="24">
        <f t="shared" si="141"/>
        <v>0</v>
      </c>
      <c r="AU65" s="24">
        <f t="shared" si="142"/>
        <v>0</v>
      </c>
      <c r="AV65" s="3"/>
      <c r="AW65" s="26"/>
      <c r="AX65" s="24">
        <f>IF(AW65&gt;0,AW65/AW$10*1000*AW$9,0)+_xlfn.XLOOKUP(AW65,'[1]DM table'!$C$4:$C$103,'[1]DM table'!$D$4:$D$103,0)</f>
        <v>0</v>
      </c>
      <c r="AY65" s="26"/>
      <c r="AZ65" s="24">
        <f t="shared" si="143"/>
        <v>0</v>
      </c>
      <c r="BA65" s="24">
        <f t="shared" si="144"/>
        <v>0</v>
      </c>
      <c r="BB65" s="3"/>
      <c r="BC65" s="26"/>
      <c r="BD65" s="24">
        <f t="shared" si="145"/>
        <v>0</v>
      </c>
      <c r="BE65" s="26"/>
      <c r="BF65" s="24">
        <f t="shared" si="146"/>
        <v>0</v>
      </c>
      <c r="BG65" s="24">
        <f t="shared" si="147"/>
        <v>0</v>
      </c>
      <c r="BH65" s="3"/>
      <c r="BI65" s="26"/>
      <c r="BJ65" s="24">
        <f t="shared" si="148"/>
        <v>0</v>
      </c>
      <c r="BK65" s="26"/>
      <c r="BL65" s="24">
        <f t="shared" si="149"/>
        <v>0</v>
      </c>
      <c r="BM65" s="24">
        <f t="shared" si="150"/>
        <v>0</v>
      </c>
      <c r="BN65" s="3"/>
      <c r="BO65" s="26"/>
      <c r="BP65" s="24">
        <f t="shared" si="151"/>
        <v>0</v>
      </c>
      <c r="BQ65" s="26"/>
      <c r="BR65" s="24">
        <f t="shared" si="152"/>
        <v>0</v>
      </c>
      <c r="BS65" s="24">
        <f t="shared" si="153"/>
        <v>0</v>
      </c>
      <c r="BT65" s="3"/>
      <c r="BU65" s="26"/>
      <c r="BV65" s="24">
        <f>_xlfn.XLOOKUP(BU65,'[1]DM table'!$AE$4:$AE$103,'[1]DM table'!$AF$4:$AF$103,0)</f>
        <v>0</v>
      </c>
      <c r="BW65" s="26"/>
      <c r="BX65" s="24">
        <f t="shared" si="154"/>
        <v>0</v>
      </c>
      <c r="BY65" s="24">
        <f t="shared" si="155"/>
        <v>0</v>
      </c>
      <c r="BZ65" s="3"/>
      <c r="CA65" s="26"/>
      <c r="CB65" s="24">
        <f t="shared" si="156"/>
        <v>0</v>
      </c>
      <c r="CC65" s="26"/>
      <c r="CD65" s="24">
        <f t="shared" si="157"/>
        <v>0</v>
      </c>
      <c r="CE65" s="24">
        <f t="shared" si="158"/>
        <v>0</v>
      </c>
      <c r="CF65" s="3"/>
      <c r="CG65" s="26"/>
      <c r="CH65" s="24">
        <f t="shared" si="159"/>
        <v>0</v>
      </c>
      <c r="CI65" s="26"/>
      <c r="CJ65" s="24">
        <f t="shared" si="160"/>
        <v>0</v>
      </c>
      <c r="CK65" s="24">
        <f t="shared" si="161"/>
        <v>0</v>
      </c>
      <c r="CL65" s="3"/>
      <c r="CM65" s="26"/>
      <c r="CN65" s="24">
        <f>IF(CM65&gt;0,CM65/CM$10*1000*CM$9,0)+_xlfn.XLOOKUP(CM65,'[1]DM table'!$C$4:$C$103,'[1]DM table'!$D$4:$D$103,0)</f>
        <v>0</v>
      </c>
      <c r="CO65" s="26"/>
      <c r="CP65" s="24">
        <f t="shared" si="162"/>
        <v>0</v>
      </c>
      <c r="CQ65" s="24">
        <f t="shared" si="163"/>
        <v>0</v>
      </c>
      <c r="CR65" s="3"/>
      <c r="CS65" s="26"/>
      <c r="CT65" s="24">
        <f t="shared" si="164"/>
        <v>0</v>
      </c>
      <c r="CU65" s="26"/>
      <c r="CV65" s="24">
        <f t="shared" si="165"/>
        <v>0</v>
      </c>
      <c r="CW65" s="24">
        <f t="shared" si="166"/>
        <v>0</v>
      </c>
      <c r="CX65" s="3"/>
      <c r="CY65" s="26"/>
      <c r="CZ65" s="24">
        <f t="shared" si="167"/>
        <v>0</v>
      </c>
      <c r="DA65" s="26"/>
      <c r="DB65" s="24">
        <f t="shared" si="168"/>
        <v>0</v>
      </c>
      <c r="DC65" s="24">
        <f t="shared" si="169"/>
        <v>0</v>
      </c>
      <c r="DD65" s="3"/>
      <c r="DE65" s="26"/>
      <c r="DF65" s="24">
        <f t="shared" si="170"/>
        <v>0</v>
      </c>
      <c r="DG65" s="26"/>
      <c r="DH65" s="24">
        <f t="shared" si="171"/>
        <v>0</v>
      </c>
      <c r="DI65" s="24">
        <f t="shared" si="172"/>
        <v>0</v>
      </c>
      <c r="DJ65" s="3"/>
      <c r="DK65" s="26"/>
      <c r="DL65" s="24">
        <f>_xlfn.XLOOKUP(DK65,'[1]DM table'!$U$4:$U$103,'[1]DM table'!$V$4:$V$103,0)</f>
        <v>0</v>
      </c>
      <c r="DM65" s="26"/>
      <c r="DN65" s="24">
        <f t="shared" si="173"/>
        <v>0</v>
      </c>
      <c r="DO65" s="24">
        <f t="shared" si="174"/>
        <v>0</v>
      </c>
      <c r="DP65" s="3"/>
      <c r="DQ65" s="26"/>
      <c r="DR65" s="24">
        <f t="shared" si="175"/>
        <v>0</v>
      </c>
      <c r="DS65" s="26"/>
      <c r="DT65" s="24">
        <f t="shared" si="176"/>
        <v>0</v>
      </c>
      <c r="DU65" s="24">
        <f t="shared" si="177"/>
        <v>0</v>
      </c>
      <c r="DV65" s="3"/>
      <c r="DW65" s="26"/>
      <c r="DX65" s="24">
        <f t="shared" si="178"/>
        <v>0</v>
      </c>
      <c r="DY65" s="26"/>
      <c r="DZ65" s="24">
        <f t="shared" si="179"/>
        <v>0</v>
      </c>
      <c r="EA65" s="24">
        <f t="shared" si="180"/>
        <v>0</v>
      </c>
      <c r="EB65" s="3"/>
      <c r="EC65" s="26"/>
      <c r="ED65" s="24">
        <f t="shared" si="204"/>
        <v>0</v>
      </c>
      <c r="EE65" s="26"/>
      <c r="EF65" s="24">
        <f t="shared" si="181"/>
        <v>0</v>
      </c>
      <c r="EG65" s="24">
        <f t="shared" si="182"/>
        <v>0</v>
      </c>
      <c r="EH65" s="3"/>
      <c r="EI65" s="26"/>
      <c r="EJ65" s="24">
        <f t="shared" si="183"/>
        <v>0</v>
      </c>
      <c r="EK65" s="26"/>
      <c r="EL65" s="24">
        <f t="shared" si="184"/>
        <v>0</v>
      </c>
      <c r="EM65" s="24">
        <f t="shared" si="185"/>
        <v>0</v>
      </c>
      <c r="EN65" s="3"/>
      <c r="EO65" s="26"/>
      <c r="EP65" s="24">
        <f t="shared" si="205"/>
        <v>0</v>
      </c>
      <c r="EQ65" s="26"/>
      <c r="ER65" s="24">
        <f t="shared" si="186"/>
        <v>0</v>
      </c>
      <c r="ES65" s="24">
        <f t="shared" si="187"/>
        <v>0</v>
      </c>
      <c r="ET65" s="3"/>
      <c r="EU65" s="26"/>
      <c r="EV65" s="24">
        <f t="shared" si="188"/>
        <v>0</v>
      </c>
      <c r="EW65" s="26"/>
      <c r="EX65" s="24">
        <f t="shared" si="189"/>
        <v>0</v>
      </c>
      <c r="EY65" s="24">
        <f t="shared" si="190"/>
        <v>0</v>
      </c>
      <c r="EZ65" s="3"/>
      <c r="FA65" s="26"/>
      <c r="FB65" s="24">
        <f t="shared" si="68"/>
        <v>0</v>
      </c>
      <c r="FC65" s="26"/>
      <c r="FD65" s="24">
        <f t="shared" si="191"/>
        <v>0</v>
      </c>
      <c r="FE65" s="24">
        <f t="shared" si="192"/>
        <v>0</v>
      </c>
      <c r="FF65" s="3"/>
      <c r="FG65" s="26"/>
      <c r="FH65" s="24">
        <f t="shared" si="193"/>
        <v>0</v>
      </c>
      <c r="FI65" s="26"/>
      <c r="FJ65" s="24">
        <f t="shared" si="194"/>
        <v>0</v>
      </c>
      <c r="FK65" s="24">
        <f t="shared" si="195"/>
        <v>0</v>
      </c>
    </row>
    <row r="66" spans="1:167" ht="12.75" customHeight="1" x14ac:dyDescent="0.15">
      <c r="A66" s="22"/>
      <c r="B66" s="22"/>
      <c r="C66" s="23" t="str">
        <f t="shared" si="206"/>
        <v/>
      </c>
      <c r="D66" s="29"/>
      <c r="E66" s="20"/>
      <c r="F66" s="24">
        <f t="shared" si="202"/>
        <v>0</v>
      </c>
      <c r="G66" s="24">
        <f>LARGE((Q66,W66,AC66,AI66,AO66,AU66,BA66,BG66,BM66,BS66,BY66,CE66,CK66,CQ66,CW66,DC66,DI66,DO66,DU66,EA66,EG66,EM66,ES66,EY66,FE66,FK66),2)</f>
        <v>0</v>
      </c>
      <c r="H66" s="24">
        <f>LARGE((Q66,W66,AC66,AI66,AO66,AU66,BA66,BG66,BM66,BS66,BY66,CE66,CK66,CQ66,CW66,DC66,DI66,DO66,DU66,EA66,EG66,EM66,ES66,EY66,FE66,FK66),3)</f>
        <v>0</v>
      </c>
      <c r="I66" s="24">
        <f t="shared" si="132"/>
        <v>0</v>
      </c>
      <c r="J66" s="61">
        <f t="shared" si="207"/>
        <v>19</v>
      </c>
      <c r="K66" s="20"/>
      <c r="L66" s="25"/>
      <c r="M66" s="26"/>
      <c r="N66" s="24">
        <f t="shared" si="196"/>
        <v>0</v>
      </c>
      <c r="O66" s="26"/>
      <c r="P66" s="24">
        <f t="shared" si="197"/>
        <v>0</v>
      </c>
      <c r="Q66" s="24">
        <f t="shared" si="198"/>
        <v>0</v>
      </c>
      <c r="R66" s="3"/>
      <c r="S66" s="26"/>
      <c r="T66" s="24">
        <f t="shared" si="199"/>
        <v>0</v>
      </c>
      <c r="U66" s="26"/>
      <c r="V66" s="24">
        <f t="shared" si="200"/>
        <v>0</v>
      </c>
      <c r="W66" s="24">
        <f t="shared" si="201"/>
        <v>0</v>
      </c>
      <c r="X66" s="3"/>
      <c r="Y66" s="26"/>
      <c r="Z66" s="24">
        <f t="shared" si="203"/>
        <v>0</v>
      </c>
      <c r="AA66" s="26"/>
      <c r="AB66" s="24">
        <f t="shared" si="133"/>
        <v>0</v>
      </c>
      <c r="AC66" s="24">
        <f t="shared" si="134"/>
        <v>0</v>
      </c>
      <c r="AD66" s="3"/>
      <c r="AE66" s="26"/>
      <c r="AF66" s="24">
        <f t="shared" si="135"/>
        <v>0</v>
      </c>
      <c r="AG66" s="26"/>
      <c r="AH66" s="24">
        <f t="shared" si="136"/>
        <v>0</v>
      </c>
      <c r="AI66" s="24">
        <f t="shared" si="137"/>
        <v>0</v>
      </c>
      <c r="AJ66" s="3"/>
      <c r="AK66" s="26"/>
      <c r="AL66" s="24">
        <f t="shared" si="138"/>
        <v>0</v>
      </c>
      <c r="AM66" s="26"/>
      <c r="AN66" s="24">
        <f t="shared" si="139"/>
        <v>0</v>
      </c>
      <c r="AO66" s="24">
        <f t="shared" si="140"/>
        <v>0</v>
      </c>
      <c r="AP66" s="3"/>
      <c r="AQ66" s="26"/>
      <c r="AR66" s="24">
        <f>_xlfn.XLOOKUP(AQ66,'[1]DM table'!$M$4:$M$103,'[1]DM table'!$N$4:$N$103,0)</f>
        <v>0</v>
      </c>
      <c r="AS66" s="26"/>
      <c r="AT66" s="24">
        <f t="shared" si="141"/>
        <v>0</v>
      </c>
      <c r="AU66" s="24">
        <f t="shared" si="142"/>
        <v>0</v>
      </c>
      <c r="AV66" s="3"/>
      <c r="AW66" s="26"/>
      <c r="AX66" s="24">
        <f>IF(AW66&gt;0,AW66/AW$10*1000*AW$9,0)+_xlfn.XLOOKUP(AW66,'[1]DM table'!$C$4:$C$103,'[1]DM table'!$D$4:$D$103,0)</f>
        <v>0</v>
      </c>
      <c r="AY66" s="26"/>
      <c r="AZ66" s="24">
        <f t="shared" si="143"/>
        <v>0</v>
      </c>
      <c r="BA66" s="24">
        <f t="shared" si="144"/>
        <v>0</v>
      </c>
      <c r="BB66" s="3"/>
      <c r="BC66" s="26"/>
      <c r="BD66" s="24">
        <f t="shared" si="145"/>
        <v>0</v>
      </c>
      <c r="BE66" s="26"/>
      <c r="BF66" s="24">
        <f t="shared" si="146"/>
        <v>0</v>
      </c>
      <c r="BG66" s="24">
        <f t="shared" si="147"/>
        <v>0</v>
      </c>
      <c r="BH66" s="3"/>
      <c r="BI66" s="26"/>
      <c r="BJ66" s="24">
        <f t="shared" si="148"/>
        <v>0</v>
      </c>
      <c r="BK66" s="26"/>
      <c r="BL66" s="24">
        <f t="shared" si="149"/>
        <v>0</v>
      </c>
      <c r="BM66" s="24">
        <f t="shared" si="150"/>
        <v>0</v>
      </c>
      <c r="BN66" s="3"/>
      <c r="BO66" s="26"/>
      <c r="BP66" s="24">
        <f t="shared" si="151"/>
        <v>0</v>
      </c>
      <c r="BQ66" s="26"/>
      <c r="BR66" s="24">
        <f t="shared" si="152"/>
        <v>0</v>
      </c>
      <c r="BS66" s="24">
        <f t="shared" si="153"/>
        <v>0</v>
      </c>
      <c r="BT66" s="3"/>
      <c r="BU66" s="26"/>
      <c r="BV66" s="24">
        <f>_xlfn.XLOOKUP(BU66,'[1]DM table'!$AE$4:$AE$103,'[1]DM table'!$AF$4:$AF$103,0)</f>
        <v>0</v>
      </c>
      <c r="BW66" s="26"/>
      <c r="BX66" s="24">
        <f t="shared" si="154"/>
        <v>0</v>
      </c>
      <c r="BY66" s="24">
        <f t="shared" si="155"/>
        <v>0</v>
      </c>
      <c r="BZ66" s="3"/>
      <c r="CA66" s="26"/>
      <c r="CB66" s="24">
        <f t="shared" si="156"/>
        <v>0</v>
      </c>
      <c r="CC66" s="26"/>
      <c r="CD66" s="24">
        <f t="shared" si="157"/>
        <v>0</v>
      </c>
      <c r="CE66" s="24">
        <f t="shared" si="158"/>
        <v>0</v>
      </c>
      <c r="CF66" s="3"/>
      <c r="CG66" s="26"/>
      <c r="CH66" s="24">
        <f t="shared" si="159"/>
        <v>0</v>
      </c>
      <c r="CI66" s="26"/>
      <c r="CJ66" s="24">
        <f t="shared" si="160"/>
        <v>0</v>
      </c>
      <c r="CK66" s="24">
        <f t="shared" si="161"/>
        <v>0</v>
      </c>
      <c r="CL66" s="3"/>
      <c r="CM66" s="26"/>
      <c r="CN66" s="24">
        <f>IF(CM66&gt;0,CM66/CM$10*1000*CM$9,0)+_xlfn.XLOOKUP(CM66,'[1]DM table'!$C$4:$C$103,'[1]DM table'!$D$4:$D$103,0)</f>
        <v>0</v>
      </c>
      <c r="CO66" s="26"/>
      <c r="CP66" s="24">
        <f t="shared" si="162"/>
        <v>0</v>
      </c>
      <c r="CQ66" s="24">
        <f t="shared" si="163"/>
        <v>0</v>
      </c>
      <c r="CR66" s="3"/>
      <c r="CS66" s="26"/>
      <c r="CT66" s="24">
        <f t="shared" si="164"/>
        <v>0</v>
      </c>
      <c r="CU66" s="26"/>
      <c r="CV66" s="24">
        <f t="shared" si="165"/>
        <v>0</v>
      </c>
      <c r="CW66" s="24">
        <f t="shared" si="166"/>
        <v>0</v>
      </c>
      <c r="CX66" s="3"/>
      <c r="CY66" s="26"/>
      <c r="CZ66" s="24">
        <f t="shared" si="167"/>
        <v>0</v>
      </c>
      <c r="DA66" s="26"/>
      <c r="DB66" s="24">
        <f t="shared" si="168"/>
        <v>0</v>
      </c>
      <c r="DC66" s="24">
        <f t="shared" si="169"/>
        <v>0</v>
      </c>
      <c r="DD66" s="3"/>
      <c r="DE66" s="26"/>
      <c r="DF66" s="24">
        <f t="shared" si="170"/>
        <v>0</v>
      </c>
      <c r="DG66" s="26"/>
      <c r="DH66" s="24">
        <f t="shared" si="171"/>
        <v>0</v>
      </c>
      <c r="DI66" s="24">
        <f t="shared" si="172"/>
        <v>0</v>
      </c>
      <c r="DJ66" s="3"/>
      <c r="DK66" s="26"/>
      <c r="DL66" s="24">
        <f>_xlfn.XLOOKUP(DK66,'[1]DM table'!$U$4:$U$103,'[1]DM table'!$V$4:$V$103,0)</f>
        <v>0</v>
      </c>
      <c r="DM66" s="26"/>
      <c r="DN66" s="24">
        <f t="shared" si="173"/>
        <v>0</v>
      </c>
      <c r="DO66" s="24">
        <f t="shared" si="174"/>
        <v>0</v>
      </c>
      <c r="DP66" s="3"/>
      <c r="DQ66" s="26"/>
      <c r="DR66" s="24">
        <f t="shared" si="175"/>
        <v>0</v>
      </c>
      <c r="DS66" s="26"/>
      <c r="DT66" s="24">
        <f t="shared" si="176"/>
        <v>0</v>
      </c>
      <c r="DU66" s="24">
        <f t="shared" si="177"/>
        <v>0</v>
      </c>
      <c r="DV66" s="3"/>
      <c r="DW66" s="26"/>
      <c r="DX66" s="24">
        <f t="shared" si="178"/>
        <v>0</v>
      </c>
      <c r="DY66" s="26"/>
      <c r="DZ66" s="24">
        <f t="shared" si="179"/>
        <v>0</v>
      </c>
      <c r="EA66" s="24">
        <f t="shared" si="180"/>
        <v>0</v>
      </c>
      <c r="EB66" s="3"/>
      <c r="EC66" s="26"/>
      <c r="ED66" s="24">
        <f t="shared" si="204"/>
        <v>0</v>
      </c>
      <c r="EE66" s="26"/>
      <c r="EF66" s="24">
        <f t="shared" si="181"/>
        <v>0</v>
      </c>
      <c r="EG66" s="24">
        <f t="shared" si="182"/>
        <v>0</v>
      </c>
      <c r="EH66" s="3"/>
      <c r="EI66" s="26"/>
      <c r="EJ66" s="24">
        <f t="shared" si="183"/>
        <v>0</v>
      </c>
      <c r="EK66" s="26"/>
      <c r="EL66" s="24">
        <f t="shared" si="184"/>
        <v>0</v>
      </c>
      <c r="EM66" s="24">
        <f t="shared" si="185"/>
        <v>0</v>
      </c>
      <c r="EN66" s="3"/>
      <c r="EO66" s="26"/>
      <c r="EP66" s="24">
        <f t="shared" si="205"/>
        <v>0</v>
      </c>
      <c r="EQ66" s="26"/>
      <c r="ER66" s="24">
        <f t="shared" si="186"/>
        <v>0</v>
      </c>
      <c r="ES66" s="24">
        <f t="shared" si="187"/>
        <v>0</v>
      </c>
      <c r="ET66" s="3"/>
      <c r="EU66" s="26"/>
      <c r="EV66" s="24">
        <f t="shared" si="188"/>
        <v>0</v>
      </c>
      <c r="EW66" s="26"/>
      <c r="EX66" s="24">
        <f t="shared" si="189"/>
        <v>0</v>
      </c>
      <c r="EY66" s="24">
        <f t="shared" si="190"/>
        <v>0</v>
      </c>
      <c r="EZ66" s="3"/>
      <c r="FA66" s="26"/>
      <c r="FB66" s="24">
        <f t="shared" si="68"/>
        <v>0</v>
      </c>
      <c r="FC66" s="26"/>
      <c r="FD66" s="24">
        <f t="shared" si="191"/>
        <v>0</v>
      </c>
      <c r="FE66" s="24">
        <f t="shared" si="192"/>
        <v>0</v>
      </c>
      <c r="FF66" s="3"/>
      <c r="FG66" s="26"/>
      <c r="FH66" s="24">
        <f t="shared" si="193"/>
        <v>0</v>
      </c>
      <c r="FI66" s="26"/>
      <c r="FJ66" s="24">
        <f t="shared" si="194"/>
        <v>0</v>
      </c>
      <c r="FK66" s="24">
        <f t="shared" si="195"/>
        <v>0</v>
      </c>
    </row>
    <row r="67" spans="1:167" ht="12.75" customHeight="1" x14ac:dyDescent="0.15">
      <c r="A67" s="22"/>
      <c r="B67" s="22"/>
      <c r="C67" s="23" t="str">
        <f t="shared" si="206"/>
        <v/>
      </c>
      <c r="D67" s="29"/>
      <c r="E67" s="20"/>
      <c r="F67" s="24">
        <f t="shared" si="202"/>
        <v>0</v>
      </c>
      <c r="G67" s="24">
        <f>LARGE((Q67,W67,AC67,AI67,AO67,AU67,BA67,BG67,BM67,BS67,BY67,CE67,CK67,CQ67,CW67,DC67,DI67,DO67,DU67,EA67,EG67,EM67,ES67,EY67,FE67,FK67),2)</f>
        <v>0</v>
      </c>
      <c r="H67" s="24">
        <f>LARGE((Q67,W67,AC67,AI67,AO67,AU67,BA67,BG67,BM67,BS67,BY67,CE67,CK67,CQ67,CW67,DC67,DI67,DO67,DU67,EA67,EG67,EM67,ES67,EY67,FE67,FK67),3)</f>
        <v>0</v>
      </c>
      <c r="I67" s="24">
        <f t="shared" si="132"/>
        <v>0</v>
      </c>
      <c r="J67" s="61">
        <f t="shared" si="207"/>
        <v>19</v>
      </c>
      <c r="K67" s="20"/>
      <c r="L67" s="25"/>
      <c r="M67" s="26"/>
      <c r="N67" s="24">
        <f t="shared" si="196"/>
        <v>0</v>
      </c>
      <c r="O67" s="26"/>
      <c r="P67" s="24">
        <f t="shared" si="197"/>
        <v>0</v>
      </c>
      <c r="Q67" s="24">
        <f t="shared" si="198"/>
        <v>0</v>
      </c>
      <c r="R67" s="3"/>
      <c r="S67" s="26"/>
      <c r="T67" s="24">
        <f t="shared" si="199"/>
        <v>0</v>
      </c>
      <c r="U67" s="26"/>
      <c r="V67" s="24">
        <f t="shared" si="200"/>
        <v>0</v>
      </c>
      <c r="W67" s="24">
        <f t="shared" si="201"/>
        <v>0</v>
      </c>
      <c r="X67" s="3"/>
      <c r="Y67" s="26"/>
      <c r="Z67" s="24">
        <f t="shared" si="203"/>
        <v>0</v>
      </c>
      <c r="AA67" s="26"/>
      <c r="AB67" s="24">
        <f t="shared" si="133"/>
        <v>0</v>
      </c>
      <c r="AC67" s="24">
        <f t="shared" si="134"/>
        <v>0</v>
      </c>
      <c r="AD67" s="3"/>
      <c r="AE67" s="26"/>
      <c r="AF67" s="24">
        <f t="shared" si="135"/>
        <v>0</v>
      </c>
      <c r="AG67" s="26"/>
      <c r="AH67" s="24">
        <f t="shared" si="136"/>
        <v>0</v>
      </c>
      <c r="AI67" s="24">
        <f t="shared" si="137"/>
        <v>0</v>
      </c>
      <c r="AJ67" s="3"/>
      <c r="AK67" s="26"/>
      <c r="AL67" s="24">
        <f t="shared" si="138"/>
        <v>0</v>
      </c>
      <c r="AM67" s="26"/>
      <c r="AN67" s="24">
        <f t="shared" si="139"/>
        <v>0</v>
      </c>
      <c r="AO67" s="24">
        <f t="shared" si="140"/>
        <v>0</v>
      </c>
      <c r="AP67" s="3"/>
      <c r="AQ67" s="26"/>
      <c r="AR67" s="24">
        <f>_xlfn.XLOOKUP(AQ67,'[1]DM table'!$M$4:$M$103,'[1]DM table'!$N$4:$N$103,0)</f>
        <v>0</v>
      </c>
      <c r="AS67" s="26"/>
      <c r="AT67" s="24">
        <f t="shared" si="141"/>
        <v>0</v>
      </c>
      <c r="AU67" s="24">
        <f t="shared" si="142"/>
        <v>0</v>
      </c>
      <c r="AV67" s="3"/>
      <c r="AW67" s="26"/>
      <c r="AX67" s="24">
        <f>IF(AW67&gt;0,AW67/AW$10*1000*AW$9,0)+_xlfn.XLOOKUP(AW67,'[1]DM table'!$C$4:$C$103,'[1]DM table'!$D$4:$D$103,0)</f>
        <v>0</v>
      </c>
      <c r="AY67" s="26"/>
      <c r="AZ67" s="24">
        <f t="shared" si="143"/>
        <v>0</v>
      </c>
      <c r="BA67" s="24">
        <f t="shared" si="144"/>
        <v>0</v>
      </c>
      <c r="BB67" s="3"/>
      <c r="BC67" s="26"/>
      <c r="BD67" s="24">
        <f t="shared" si="145"/>
        <v>0</v>
      </c>
      <c r="BE67" s="26"/>
      <c r="BF67" s="24">
        <f t="shared" si="146"/>
        <v>0</v>
      </c>
      <c r="BG67" s="24">
        <f t="shared" si="147"/>
        <v>0</v>
      </c>
      <c r="BH67" s="3"/>
      <c r="BI67" s="26"/>
      <c r="BJ67" s="24">
        <f t="shared" si="148"/>
        <v>0</v>
      </c>
      <c r="BK67" s="26"/>
      <c r="BL67" s="24">
        <f t="shared" si="149"/>
        <v>0</v>
      </c>
      <c r="BM67" s="24">
        <f t="shared" si="150"/>
        <v>0</v>
      </c>
      <c r="BN67" s="3"/>
      <c r="BO67" s="26"/>
      <c r="BP67" s="24">
        <f t="shared" si="151"/>
        <v>0</v>
      </c>
      <c r="BQ67" s="26"/>
      <c r="BR67" s="24">
        <f t="shared" si="152"/>
        <v>0</v>
      </c>
      <c r="BS67" s="24">
        <f t="shared" si="153"/>
        <v>0</v>
      </c>
      <c r="BT67" s="3"/>
      <c r="BU67" s="26"/>
      <c r="BV67" s="24">
        <f>_xlfn.XLOOKUP(BU67,'[1]DM table'!$AE$4:$AE$103,'[1]DM table'!$AF$4:$AF$103,0)</f>
        <v>0</v>
      </c>
      <c r="BW67" s="26"/>
      <c r="BX67" s="24">
        <f t="shared" si="154"/>
        <v>0</v>
      </c>
      <c r="BY67" s="24">
        <f t="shared" si="155"/>
        <v>0</v>
      </c>
      <c r="BZ67" s="3"/>
      <c r="CA67" s="26"/>
      <c r="CB67" s="24">
        <f t="shared" si="156"/>
        <v>0</v>
      </c>
      <c r="CC67" s="26"/>
      <c r="CD67" s="24">
        <f t="shared" si="157"/>
        <v>0</v>
      </c>
      <c r="CE67" s="24">
        <f t="shared" si="158"/>
        <v>0</v>
      </c>
      <c r="CF67" s="3"/>
      <c r="CG67" s="26"/>
      <c r="CH67" s="24">
        <f t="shared" si="159"/>
        <v>0</v>
      </c>
      <c r="CI67" s="26"/>
      <c r="CJ67" s="24">
        <f t="shared" si="160"/>
        <v>0</v>
      </c>
      <c r="CK67" s="24">
        <f t="shared" si="161"/>
        <v>0</v>
      </c>
      <c r="CL67" s="3"/>
      <c r="CM67" s="26"/>
      <c r="CN67" s="24">
        <f>IF(CM67&gt;0,CM67/CM$10*1000*CM$9,0)+_xlfn.XLOOKUP(CM67,'[1]DM table'!$C$4:$C$103,'[1]DM table'!$D$4:$D$103,0)</f>
        <v>0</v>
      </c>
      <c r="CO67" s="26"/>
      <c r="CP67" s="24">
        <f t="shared" si="162"/>
        <v>0</v>
      </c>
      <c r="CQ67" s="24">
        <f t="shared" si="163"/>
        <v>0</v>
      </c>
      <c r="CR67" s="3"/>
      <c r="CS67" s="26"/>
      <c r="CT67" s="24">
        <f t="shared" si="164"/>
        <v>0</v>
      </c>
      <c r="CU67" s="26"/>
      <c r="CV67" s="24">
        <f t="shared" si="165"/>
        <v>0</v>
      </c>
      <c r="CW67" s="24">
        <f t="shared" si="166"/>
        <v>0</v>
      </c>
      <c r="CX67" s="3"/>
      <c r="CY67" s="26"/>
      <c r="CZ67" s="24">
        <f t="shared" si="167"/>
        <v>0</v>
      </c>
      <c r="DA67" s="26"/>
      <c r="DB67" s="24">
        <f t="shared" si="168"/>
        <v>0</v>
      </c>
      <c r="DC67" s="24">
        <f t="shared" si="169"/>
        <v>0</v>
      </c>
      <c r="DD67" s="3"/>
      <c r="DE67" s="26"/>
      <c r="DF67" s="24">
        <f t="shared" si="170"/>
        <v>0</v>
      </c>
      <c r="DG67" s="26"/>
      <c r="DH67" s="24">
        <f t="shared" si="171"/>
        <v>0</v>
      </c>
      <c r="DI67" s="24">
        <f t="shared" si="172"/>
        <v>0</v>
      </c>
      <c r="DJ67" s="3"/>
      <c r="DK67" s="26"/>
      <c r="DL67" s="24">
        <f>_xlfn.XLOOKUP(DK67,'[1]DM table'!$U$4:$U$103,'[1]DM table'!$V$4:$V$103,0)</f>
        <v>0</v>
      </c>
      <c r="DM67" s="26"/>
      <c r="DN67" s="24">
        <f t="shared" si="173"/>
        <v>0</v>
      </c>
      <c r="DO67" s="24">
        <f t="shared" si="174"/>
        <v>0</v>
      </c>
      <c r="DP67" s="3"/>
      <c r="DQ67" s="26"/>
      <c r="DR67" s="24">
        <f t="shared" si="175"/>
        <v>0</v>
      </c>
      <c r="DS67" s="26"/>
      <c r="DT67" s="24">
        <f t="shared" si="176"/>
        <v>0</v>
      </c>
      <c r="DU67" s="24">
        <f t="shared" si="177"/>
        <v>0</v>
      </c>
      <c r="DV67" s="3"/>
      <c r="DW67" s="26"/>
      <c r="DX67" s="24">
        <f t="shared" si="178"/>
        <v>0</v>
      </c>
      <c r="DY67" s="26"/>
      <c r="DZ67" s="24">
        <f t="shared" si="179"/>
        <v>0</v>
      </c>
      <c r="EA67" s="24">
        <f t="shared" si="180"/>
        <v>0</v>
      </c>
      <c r="EB67" s="3"/>
      <c r="EC67" s="26"/>
      <c r="ED67" s="24">
        <f t="shared" si="204"/>
        <v>0</v>
      </c>
      <c r="EE67" s="26"/>
      <c r="EF67" s="24">
        <f t="shared" si="181"/>
        <v>0</v>
      </c>
      <c r="EG67" s="24">
        <f t="shared" si="182"/>
        <v>0</v>
      </c>
      <c r="EH67" s="3"/>
      <c r="EI67" s="26"/>
      <c r="EJ67" s="24">
        <f t="shared" si="183"/>
        <v>0</v>
      </c>
      <c r="EK67" s="26"/>
      <c r="EL67" s="24">
        <f t="shared" si="184"/>
        <v>0</v>
      </c>
      <c r="EM67" s="24">
        <f t="shared" si="185"/>
        <v>0</v>
      </c>
      <c r="EN67" s="3"/>
      <c r="EO67" s="26"/>
      <c r="EP67" s="24">
        <f t="shared" si="205"/>
        <v>0</v>
      </c>
      <c r="EQ67" s="26"/>
      <c r="ER67" s="24">
        <f t="shared" si="186"/>
        <v>0</v>
      </c>
      <c r="ES67" s="24">
        <f t="shared" si="187"/>
        <v>0</v>
      </c>
      <c r="ET67" s="3"/>
      <c r="EU67" s="26"/>
      <c r="EV67" s="24">
        <f t="shared" si="188"/>
        <v>0</v>
      </c>
      <c r="EW67" s="26"/>
      <c r="EX67" s="24">
        <f t="shared" si="189"/>
        <v>0</v>
      </c>
      <c r="EY67" s="24">
        <f t="shared" si="190"/>
        <v>0</v>
      </c>
      <c r="EZ67" s="3"/>
      <c r="FA67" s="26"/>
      <c r="FB67" s="24">
        <f t="shared" si="68"/>
        <v>0</v>
      </c>
      <c r="FC67" s="26"/>
      <c r="FD67" s="24">
        <f t="shared" si="191"/>
        <v>0</v>
      </c>
      <c r="FE67" s="24">
        <f t="shared" si="192"/>
        <v>0</v>
      </c>
      <c r="FF67" s="3"/>
      <c r="FG67" s="26"/>
      <c r="FH67" s="24">
        <f t="shared" si="193"/>
        <v>0</v>
      </c>
      <c r="FI67" s="26"/>
      <c r="FJ67" s="24">
        <f t="shared" si="194"/>
        <v>0</v>
      </c>
      <c r="FK67" s="24">
        <f t="shared" si="195"/>
        <v>0</v>
      </c>
    </row>
    <row r="68" spans="1:167" ht="12.75" customHeight="1" x14ac:dyDescent="0.15">
      <c r="A68" s="22"/>
      <c r="B68" s="22"/>
      <c r="C68" s="23" t="str">
        <f t="shared" si="206"/>
        <v/>
      </c>
      <c r="D68" s="29"/>
      <c r="E68" s="20"/>
      <c r="F68" s="24">
        <f t="shared" si="202"/>
        <v>0</v>
      </c>
      <c r="G68" s="24">
        <f>LARGE((Q68,W68,AC68,AI68,AO68,AU68,BA68,BG68,BM68,BS68,BY68,CE68,CK68,CQ68,CW68,DC68,DI68,DO68,DU68,EA68,EG68,EM68,ES68,EY68,FE68,FK68),2)</f>
        <v>0</v>
      </c>
      <c r="H68" s="24">
        <f>LARGE((Q68,W68,AC68,AI68,AO68,AU68,BA68,BG68,BM68,BS68,BY68,CE68,CK68,CQ68,CW68,DC68,DI68,DO68,DU68,EA68,EG68,EM68,ES68,EY68,FE68,FK68),3)</f>
        <v>0</v>
      </c>
      <c r="I68" s="24">
        <f t="shared" si="132"/>
        <v>0</v>
      </c>
      <c r="J68" s="61">
        <f t="shared" si="207"/>
        <v>19</v>
      </c>
      <c r="K68" s="20"/>
      <c r="L68" s="25"/>
      <c r="M68" s="26"/>
      <c r="N68" s="24">
        <f t="shared" si="196"/>
        <v>0</v>
      </c>
      <c r="O68" s="26"/>
      <c r="P68" s="24">
        <f t="shared" si="197"/>
        <v>0</v>
      </c>
      <c r="Q68" s="24">
        <f t="shared" si="198"/>
        <v>0</v>
      </c>
      <c r="R68" s="3"/>
      <c r="S68" s="26"/>
      <c r="T68" s="24">
        <f t="shared" si="199"/>
        <v>0</v>
      </c>
      <c r="U68" s="26"/>
      <c r="V68" s="24">
        <f t="shared" si="200"/>
        <v>0</v>
      </c>
      <c r="W68" s="24">
        <f t="shared" si="201"/>
        <v>0</v>
      </c>
      <c r="X68" s="3"/>
      <c r="Y68" s="26"/>
      <c r="Z68" s="24">
        <f t="shared" si="203"/>
        <v>0</v>
      </c>
      <c r="AA68" s="26"/>
      <c r="AB68" s="24">
        <f t="shared" si="133"/>
        <v>0</v>
      </c>
      <c r="AC68" s="24">
        <f t="shared" si="134"/>
        <v>0</v>
      </c>
      <c r="AD68" s="3"/>
      <c r="AE68" s="26"/>
      <c r="AF68" s="24">
        <f t="shared" si="135"/>
        <v>0</v>
      </c>
      <c r="AG68" s="26"/>
      <c r="AH68" s="24">
        <f t="shared" si="136"/>
        <v>0</v>
      </c>
      <c r="AI68" s="24">
        <f t="shared" si="137"/>
        <v>0</v>
      </c>
      <c r="AJ68" s="3"/>
      <c r="AK68" s="26"/>
      <c r="AL68" s="24">
        <f t="shared" si="138"/>
        <v>0</v>
      </c>
      <c r="AM68" s="26"/>
      <c r="AN68" s="24">
        <f t="shared" si="139"/>
        <v>0</v>
      </c>
      <c r="AO68" s="24">
        <f t="shared" si="140"/>
        <v>0</v>
      </c>
      <c r="AP68" s="3"/>
      <c r="AQ68" s="26"/>
      <c r="AR68" s="24">
        <f>_xlfn.XLOOKUP(AQ68,'[1]DM table'!$M$4:$M$103,'[1]DM table'!$N$4:$N$103,0)</f>
        <v>0</v>
      </c>
      <c r="AS68" s="26"/>
      <c r="AT68" s="24">
        <f t="shared" si="141"/>
        <v>0</v>
      </c>
      <c r="AU68" s="24">
        <f t="shared" si="142"/>
        <v>0</v>
      </c>
      <c r="AV68" s="3"/>
      <c r="AW68" s="26"/>
      <c r="AX68" s="24">
        <f>IF(AW68&gt;0,AW68/AW$10*1000*AW$9,0)+_xlfn.XLOOKUP(AW68,'[1]DM table'!$C$4:$C$103,'[1]DM table'!$D$4:$D$103,0)</f>
        <v>0</v>
      </c>
      <c r="AY68" s="26"/>
      <c r="AZ68" s="24">
        <f t="shared" si="143"/>
        <v>0</v>
      </c>
      <c r="BA68" s="24">
        <f t="shared" si="144"/>
        <v>0</v>
      </c>
      <c r="BB68" s="3"/>
      <c r="BC68" s="26"/>
      <c r="BD68" s="24">
        <f t="shared" si="145"/>
        <v>0</v>
      </c>
      <c r="BE68" s="26"/>
      <c r="BF68" s="24">
        <f t="shared" si="146"/>
        <v>0</v>
      </c>
      <c r="BG68" s="24">
        <f t="shared" si="147"/>
        <v>0</v>
      </c>
      <c r="BH68" s="3"/>
      <c r="BI68" s="26"/>
      <c r="BJ68" s="24">
        <f t="shared" si="148"/>
        <v>0</v>
      </c>
      <c r="BK68" s="26"/>
      <c r="BL68" s="24">
        <f t="shared" si="149"/>
        <v>0</v>
      </c>
      <c r="BM68" s="24">
        <f t="shared" si="150"/>
        <v>0</v>
      </c>
      <c r="BN68" s="3"/>
      <c r="BO68" s="26"/>
      <c r="BP68" s="24">
        <f t="shared" si="151"/>
        <v>0</v>
      </c>
      <c r="BQ68" s="26"/>
      <c r="BR68" s="24">
        <f t="shared" si="152"/>
        <v>0</v>
      </c>
      <c r="BS68" s="24">
        <f t="shared" si="153"/>
        <v>0</v>
      </c>
      <c r="BT68" s="3"/>
      <c r="BU68" s="26"/>
      <c r="BV68" s="24">
        <f>_xlfn.XLOOKUP(BU68,'[1]DM table'!$AE$4:$AE$103,'[1]DM table'!$AF$4:$AF$103,0)</f>
        <v>0</v>
      </c>
      <c r="BW68" s="26"/>
      <c r="BX68" s="24">
        <f t="shared" si="154"/>
        <v>0</v>
      </c>
      <c r="BY68" s="24">
        <f t="shared" si="155"/>
        <v>0</v>
      </c>
      <c r="BZ68" s="3"/>
      <c r="CA68" s="26"/>
      <c r="CB68" s="24">
        <f t="shared" si="156"/>
        <v>0</v>
      </c>
      <c r="CC68" s="26"/>
      <c r="CD68" s="24">
        <f t="shared" si="157"/>
        <v>0</v>
      </c>
      <c r="CE68" s="24">
        <f t="shared" si="158"/>
        <v>0</v>
      </c>
      <c r="CF68" s="3"/>
      <c r="CG68" s="26"/>
      <c r="CH68" s="24">
        <f t="shared" si="159"/>
        <v>0</v>
      </c>
      <c r="CI68" s="26"/>
      <c r="CJ68" s="24">
        <f t="shared" si="160"/>
        <v>0</v>
      </c>
      <c r="CK68" s="24">
        <f t="shared" si="161"/>
        <v>0</v>
      </c>
      <c r="CL68" s="3"/>
      <c r="CM68" s="26"/>
      <c r="CN68" s="24">
        <f>IF(CM68&gt;0,CM68/CM$10*1000*CM$9,0)+_xlfn.XLOOKUP(CM68,'[1]DM table'!$C$4:$C$103,'[1]DM table'!$D$4:$D$103,0)</f>
        <v>0</v>
      </c>
      <c r="CO68" s="26"/>
      <c r="CP68" s="24">
        <f t="shared" si="162"/>
        <v>0</v>
      </c>
      <c r="CQ68" s="24">
        <f t="shared" si="163"/>
        <v>0</v>
      </c>
      <c r="CR68" s="3"/>
      <c r="CS68" s="26"/>
      <c r="CT68" s="24">
        <f t="shared" si="164"/>
        <v>0</v>
      </c>
      <c r="CU68" s="26"/>
      <c r="CV68" s="24">
        <f t="shared" si="165"/>
        <v>0</v>
      </c>
      <c r="CW68" s="24">
        <f t="shared" si="166"/>
        <v>0</v>
      </c>
      <c r="CX68" s="3"/>
      <c r="CY68" s="26"/>
      <c r="CZ68" s="24">
        <f t="shared" si="167"/>
        <v>0</v>
      </c>
      <c r="DA68" s="26"/>
      <c r="DB68" s="24">
        <f t="shared" si="168"/>
        <v>0</v>
      </c>
      <c r="DC68" s="24">
        <f t="shared" si="169"/>
        <v>0</v>
      </c>
      <c r="DD68" s="3"/>
      <c r="DE68" s="26"/>
      <c r="DF68" s="24">
        <f t="shared" si="170"/>
        <v>0</v>
      </c>
      <c r="DG68" s="26"/>
      <c r="DH68" s="24">
        <f t="shared" si="171"/>
        <v>0</v>
      </c>
      <c r="DI68" s="24">
        <f t="shared" si="172"/>
        <v>0</v>
      </c>
      <c r="DJ68" s="3"/>
      <c r="DK68" s="26"/>
      <c r="DL68" s="24">
        <f>_xlfn.XLOOKUP(DK68,'[1]DM table'!$U$4:$U$103,'[1]DM table'!$V$4:$V$103,0)</f>
        <v>0</v>
      </c>
      <c r="DM68" s="26"/>
      <c r="DN68" s="24">
        <f t="shared" si="173"/>
        <v>0</v>
      </c>
      <c r="DO68" s="24">
        <f t="shared" si="174"/>
        <v>0</v>
      </c>
      <c r="DP68" s="3"/>
      <c r="DQ68" s="26"/>
      <c r="DR68" s="24">
        <f t="shared" si="175"/>
        <v>0</v>
      </c>
      <c r="DS68" s="26"/>
      <c r="DT68" s="24">
        <f t="shared" si="176"/>
        <v>0</v>
      </c>
      <c r="DU68" s="24">
        <f t="shared" si="177"/>
        <v>0</v>
      </c>
      <c r="DV68" s="3"/>
      <c r="DW68" s="26"/>
      <c r="DX68" s="24">
        <f t="shared" si="178"/>
        <v>0</v>
      </c>
      <c r="DY68" s="26"/>
      <c r="DZ68" s="24">
        <f t="shared" si="179"/>
        <v>0</v>
      </c>
      <c r="EA68" s="24">
        <f t="shared" si="180"/>
        <v>0</v>
      </c>
      <c r="EB68" s="3"/>
      <c r="EC68" s="26"/>
      <c r="ED68" s="24">
        <f t="shared" si="204"/>
        <v>0</v>
      </c>
      <c r="EE68" s="26"/>
      <c r="EF68" s="24">
        <f t="shared" si="181"/>
        <v>0</v>
      </c>
      <c r="EG68" s="24">
        <f t="shared" si="182"/>
        <v>0</v>
      </c>
      <c r="EH68" s="3"/>
      <c r="EI68" s="26"/>
      <c r="EJ68" s="24">
        <f t="shared" si="183"/>
        <v>0</v>
      </c>
      <c r="EK68" s="26"/>
      <c r="EL68" s="24">
        <f t="shared" si="184"/>
        <v>0</v>
      </c>
      <c r="EM68" s="24">
        <f t="shared" si="185"/>
        <v>0</v>
      </c>
      <c r="EN68" s="3"/>
      <c r="EO68" s="26"/>
      <c r="EP68" s="24">
        <f t="shared" si="205"/>
        <v>0</v>
      </c>
      <c r="EQ68" s="26"/>
      <c r="ER68" s="24">
        <f t="shared" si="186"/>
        <v>0</v>
      </c>
      <c r="ES68" s="24">
        <f t="shared" si="187"/>
        <v>0</v>
      </c>
      <c r="ET68" s="3"/>
      <c r="EU68" s="26"/>
      <c r="EV68" s="24">
        <f t="shared" si="188"/>
        <v>0</v>
      </c>
      <c r="EW68" s="26"/>
      <c r="EX68" s="24">
        <f t="shared" si="189"/>
        <v>0</v>
      </c>
      <c r="EY68" s="24">
        <f t="shared" si="190"/>
        <v>0</v>
      </c>
      <c r="EZ68" s="3"/>
      <c r="FA68" s="26"/>
      <c r="FB68" s="24">
        <f t="shared" si="68"/>
        <v>0</v>
      </c>
      <c r="FC68" s="26"/>
      <c r="FD68" s="24">
        <f t="shared" si="191"/>
        <v>0</v>
      </c>
      <c r="FE68" s="24">
        <f t="shared" si="192"/>
        <v>0</v>
      </c>
      <c r="FF68" s="3"/>
      <c r="FG68" s="26"/>
      <c r="FH68" s="24">
        <f t="shared" si="193"/>
        <v>0</v>
      </c>
      <c r="FI68" s="26"/>
      <c r="FJ68" s="24">
        <f t="shared" si="194"/>
        <v>0</v>
      </c>
      <c r="FK68" s="24">
        <f t="shared" si="195"/>
        <v>0</v>
      </c>
    </row>
    <row r="69" spans="1:167" ht="12.75" customHeight="1" x14ac:dyDescent="0.15">
      <c r="A69" s="22"/>
      <c r="B69" s="22"/>
      <c r="C69" s="23" t="str">
        <f t="shared" si="206"/>
        <v/>
      </c>
      <c r="D69" s="29"/>
      <c r="E69" s="20"/>
      <c r="F69" s="24">
        <f t="shared" si="202"/>
        <v>0</v>
      </c>
      <c r="G69" s="24">
        <f>LARGE((Q69,W69,AC69,AI69,AO69,AU69,BA69,BG69,BM69,BS69,BY69,CE69,CK69,CQ69,CW69,DC69,DI69,DO69,DU69,EA69,EG69,EM69,ES69,EY69,FE69,FK69),2)</f>
        <v>0</v>
      </c>
      <c r="H69" s="24">
        <f>LARGE((Q69,W69,AC69,AI69,AO69,AU69,BA69,BG69,BM69,BS69,BY69,CE69,CK69,CQ69,CW69,DC69,DI69,DO69,DU69,EA69,EG69,EM69,ES69,EY69,FE69,FK69),3)</f>
        <v>0</v>
      </c>
      <c r="I69" s="24">
        <f t="shared" si="132"/>
        <v>0</v>
      </c>
      <c r="J69" s="61">
        <f t="shared" si="207"/>
        <v>19</v>
      </c>
      <c r="K69" s="20"/>
      <c r="L69" s="25"/>
      <c r="M69" s="26"/>
      <c r="N69" s="24">
        <f t="shared" si="196"/>
        <v>0</v>
      </c>
      <c r="O69" s="26"/>
      <c r="P69" s="24">
        <f t="shared" si="197"/>
        <v>0</v>
      </c>
      <c r="Q69" s="24">
        <f t="shared" si="198"/>
        <v>0</v>
      </c>
      <c r="R69" s="3"/>
      <c r="S69" s="26"/>
      <c r="T69" s="24">
        <f t="shared" si="199"/>
        <v>0</v>
      </c>
      <c r="U69" s="26"/>
      <c r="V69" s="24">
        <f t="shared" si="200"/>
        <v>0</v>
      </c>
      <c r="W69" s="24">
        <f t="shared" si="201"/>
        <v>0</v>
      </c>
      <c r="X69" s="3"/>
      <c r="Y69" s="26"/>
      <c r="Z69" s="24">
        <f t="shared" si="203"/>
        <v>0</v>
      </c>
      <c r="AA69" s="26"/>
      <c r="AB69" s="24">
        <f t="shared" si="133"/>
        <v>0</v>
      </c>
      <c r="AC69" s="24">
        <f t="shared" si="134"/>
        <v>0</v>
      </c>
      <c r="AD69" s="3"/>
      <c r="AE69" s="26"/>
      <c r="AF69" s="24">
        <f t="shared" si="135"/>
        <v>0</v>
      </c>
      <c r="AG69" s="26"/>
      <c r="AH69" s="24">
        <f t="shared" si="136"/>
        <v>0</v>
      </c>
      <c r="AI69" s="24">
        <f t="shared" si="137"/>
        <v>0</v>
      </c>
      <c r="AJ69" s="3"/>
      <c r="AK69" s="26"/>
      <c r="AL69" s="24">
        <f t="shared" si="138"/>
        <v>0</v>
      </c>
      <c r="AM69" s="26"/>
      <c r="AN69" s="24">
        <f t="shared" si="139"/>
        <v>0</v>
      </c>
      <c r="AO69" s="24">
        <f t="shared" si="140"/>
        <v>0</v>
      </c>
      <c r="AP69" s="3"/>
      <c r="AQ69" s="26"/>
      <c r="AR69" s="24">
        <f>_xlfn.XLOOKUP(AQ69,'[1]DM table'!$M$4:$M$103,'[1]DM table'!$N$4:$N$103,0)</f>
        <v>0</v>
      </c>
      <c r="AS69" s="26"/>
      <c r="AT69" s="24">
        <f t="shared" si="141"/>
        <v>0</v>
      </c>
      <c r="AU69" s="24">
        <f t="shared" si="142"/>
        <v>0</v>
      </c>
      <c r="AV69" s="3"/>
      <c r="AW69" s="26"/>
      <c r="AX69" s="24">
        <f>IF(AW69&gt;0,AW69/AW$10*1000*AW$9,0)+_xlfn.XLOOKUP(AW69,'[1]DM table'!$C$4:$C$103,'[1]DM table'!$D$4:$D$103,0)</f>
        <v>0</v>
      </c>
      <c r="AY69" s="26"/>
      <c r="AZ69" s="24">
        <f t="shared" si="143"/>
        <v>0</v>
      </c>
      <c r="BA69" s="24">
        <f t="shared" si="144"/>
        <v>0</v>
      </c>
      <c r="BB69" s="3"/>
      <c r="BC69" s="26"/>
      <c r="BD69" s="24">
        <f t="shared" si="145"/>
        <v>0</v>
      </c>
      <c r="BE69" s="26"/>
      <c r="BF69" s="24">
        <f t="shared" si="146"/>
        <v>0</v>
      </c>
      <c r="BG69" s="24">
        <f t="shared" si="147"/>
        <v>0</v>
      </c>
      <c r="BH69" s="3"/>
      <c r="BI69" s="26"/>
      <c r="BJ69" s="24">
        <f t="shared" si="148"/>
        <v>0</v>
      </c>
      <c r="BK69" s="26"/>
      <c r="BL69" s="24">
        <f t="shared" si="149"/>
        <v>0</v>
      </c>
      <c r="BM69" s="24">
        <f t="shared" si="150"/>
        <v>0</v>
      </c>
      <c r="BN69" s="3"/>
      <c r="BO69" s="26"/>
      <c r="BP69" s="24">
        <f t="shared" si="151"/>
        <v>0</v>
      </c>
      <c r="BQ69" s="26"/>
      <c r="BR69" s="24">
        <f t="shared" si="152"/>
        <v>0</v>
      </c>
      <c r="BS69" s="24">
        <f t="shared" si="153"/>
        <v>0</v>
      </c>
      <c r="BT69" s="3"/>
      <c r="BU69" s="26"/>
      <c r="BV69" s="24">
        <f>_xlfn.XLOOKUP(BU69,'[1]DM table'!$AE$4:$AE$103,'[1]DM table'!$AF$4:$AF$103,0)</f>
        <v>0</v>
      </c>
      <c r="BW69" s="26"/>
      <c r="BX69" s="24">
        <f t="shared" si="154"/>
        <v>0</v>
      </c>
      <c r="BY69" s="24">
        <f t="shared" si="155"/>
        <v>0</v>
      </c>
      <c r="BZ69" s="3"/>
      <c r="CA69" s="26"/>
      <c r="CB69" s="24">
        <f t="shared" si="156"/>
        <v>0</v>
      </c>
      <c r="CC69" s="26"/>
      <c r="CD69" s="24">
        <f t="shared" si="157"/>
        <v>0</v>
      </c>
      <c r="CE69" s="24">
        <f t="shared" si="158"/>
        <v>0</v>
      </c>
      <c r="CF69" s="3"/>
      <c r="CG69" s="26"/>
      <c r="CH69" s="24">
        <f t="shared" si="159"/>
        <v>0</v>
      </c>
      <c r="CI69" s="26"/>
      <c r="CJ69" s="24">
        <f t="shared" si="160"/>
        <v>0</v>
      </c>
      <c r="CK69" s="24">
        <f t="shared" si="161"/>
        <v>0</v>
      </c>
      <c r="CL69" s="3"/>
      <c r="CM69" s="26"/>
      <c r="CN69" s="24">
        <f>IF(CM69&gt;0,CM69/CM$10*1000*CM$9,0)+_xlfn.XLOOKUP(CM69,'[1]DM table'!$C$4:$C$103,'[1]DM table'!$D$4:$D$103,0)</f>
        <v>0</v>
      </c>
      <c r="CO69" s="26"/>
      <c r="CP69" s="24">
        <f t="shared" si="162"/>
        <v>0</v>
      </c>
      <c r="CQ69" s="24">
        <f t="shared" si="163"/>
        <v>0</v>
      </c>
      <c r="CR69" s="3"/>
      <c r="CS69" s="26"/>
      <c r="CT69" s="24">
        <f t="shared" si="164"/>
        <v>0</v>
      </c>
      <c r="CU69" s="26"/>
      <c r="CV69" s="24">
        <f t="shared" si="165"/>
        <v>0</v>
      </c>
      <c r="CW69" s="24">
        <f t="shared" si="166"/>
        <v>0</v>
      </c>
      <c r="CX69" s="3"/>
      <c r="CY69" s="26"/>
      <c r="CZ69" s="24">
        <f t="shared" si="167"/>
        <v>0</v>
      </c>
      <c r="DA69" s="26"/>
      <c r="DB69" s="24">
        <f t="shared" si="168"/>
        <v>0</v>
      </c>
      <c r="DC69" s="24">
        <f t="shared" si="169"/>
        <v>0</v>
      </c>
      <c r="DD69" s="3"/>
      <c r="DE69" s="26"/>
      <c r="DF69" s="24">
        <f t="shared" si="170"/>
        <v>0</v>
      </c>
      <c r="DG69" s="26"/>
      <c r="DH69" s="24">
        <f t="shared" si="171"/>
        <v>0</v>
      </c>
      <c r="DI69" s="24">
        <f t="shared" si="172"/>
        <v>0</v>
      </c>
      <c r="DJ69" s="3"/>
      <c r="DK69" s="26"/>
      <c r="DL69" s="24">
        <f>_xlfn.XLOOKUP(DK69,'[1]DM table'!$U$4:$U$103,'[1]DM table'!$V$4:$V$103,0)</f>
        <v>0</v>
      </c>
      <c r="DM69" s="26"/>
      <c r="DN69" s="24">
        <f t="shared" si="173"/>
        <v>0</v>
      </c>
      <c r="DO69" s="24">
        <f t="shared" si="174"/>
        <v>0</v>
      </c>
      <c r="DP69" s="3"/>
      <c r="DQ69" s="26"/>
      <c r="DR69" s="24">
        <f t="shared" si="175"/>
        <v>0</v>
      </c>
      <c r="DS69" s="26"/>
      <c r="DT69" s="24">
        <f t="shared" si="176"/>
        <v>0</v>
      </c>
      <c r="DU69" s="24">
        <f t="shared" si="177"/>
        <v>0</v>
      </c>
      <c r="DV69" s="3"/>
      <c r="DW69" s="26"/>
      <c r="DX69" s="24">
        <f t="shared" si="178"/>
        <v>0</v>
      </c>
      <c r="DY69" s="26"/>
      <c r="DZ69" s="24">
        <f t="shared" si="179"/>
        <v>0</v>
      </c>
      <c r="EA69" s="24">
        <f t="shared" si="180"/>
        <v>0</v>
      </c>
      <c r="EB69" s="3"/>
      <c r="EC69" s="26"/>
      <c r="ED69" s="24">
        <f t="shared" si="204"/>
        <v>0</v>
      </c>
      <c r="EE69" s="26"/>
      <c r="EF69" s="24">
        <f t="shared" si="181"/>
        <v>0</v>
      </c>
      <c r="EG69" s="24">
        <f t="shared" si="182"/>
        <v>0</v>
      </c>
      <c r="EH69" s="3"/>
      <c r="EI69" s="26"/>
      <c r="EJ69" s="24">
        <f t="shared" si="183"/>
        <v>0</v>
      </c>
      <c r="EK69" s="26"/>
      <c r="EL69" s="24">
        <f t="shared" si="184"/>
        <v>0</v>
      </c>
      <c r="EM69" s="24">
        <f t="shared" si="185"/>
        <v>0</v>
      </c>
      <c r="EN69" s="3"/>
      <c r="EO69" s="26"/>
      <c r="EP69" s="24">
        <f t="shared" si="205"/>
        <v>0</v>
      </c>
      <c r="EQ69" s="26"/>
      <c r="ER69" s="24">
        <f t="shared" si="186"/>
        <v>0</v>
      </c>
      <c r="ES69" s="24">
        <f t="shared" si="187"/>
        <v>0</v>
      </c>
      <c r="ET69" s="3"/>
      <c r="EU69" s="26"/>
      <c r="EV69" s="24">
        <f t="shared" si="188"/>
        <v>0</v>
      </c>
      <c r="EW69" s="26"/>
      <c r="EX69" s="24">
        <f t="shared" si="189"/>
        <v>0</v>
      </c>
      <c r="EY69" s="24">
        <f t="shared" si="190"/>
        <v>0</v>
      </c>
      <c r="EZ69" s="3"/>
      <c r="FA69" s="26"/>
      <c r="FB69" s="24">
        <f t="shared" si="68"/>
        <v>0</v>
      </c>
      <c r="FC69" s="26"/>
      <c r="FD69" s="24">
        <f t="shared" si="191"/>
        <v>0</v>
      </c>
      <c r="FE69" s="24">
        <f t="shared" si="192"/>
        <v>0</v>
      </c>
      <c r="FF69" s="3"/>
      <c r="FG69" s="26"/>
      <c r="FH69" s="24">
        <f t="shared" si="193"/>
        <v>0</v>
      </c>
      <c r="FI69" s="26"/>
      <c r="FJ69" s="24">
        <f t="shared" si="194"/>
        <v>0</v>
      </c>
      <c r="FK69" s="24">
        <f t="shared" si="195"/>
        <v>0</v>
      </c>
    </row>
    <row r="70" spans="1:167" ht="12.75" customHeight="1" x14ac:dyDescent="0.15">
      <c r="A70" s="22"/>
      <c r="B70" s="22"/>
      <c r="C70" s="23" t="str">
        <f t="shared" si="206"/>
        <v/>
      </c>
      <c r="D70" s="29"/>
      <c r="E70" s="20"/>
      <c r="F70" s="24">
        <f t="shared" si="202"/>
        <v>0</v>
      </c>
      <c r="G70" s="24">
        <f>LARGE((Q70,W70,AC70,AI70,AO70,AU70,BA70,BG70,BM70,BS70,BY70,CE70,CK70,CQ70,CW70,DC70,DI70,DO70,DU70,EA70,EG70,EM70,ES70,EY70,FE70,FK70),2)</f>
        <v>0</v>
      </c>
      <c r="H70" s="24">
        <f>LARGE((Q70,W70,AC70,AI70,AO70,AU70,BA70,BG70,BM70,BS70,BY70,CE70,CK70,CQ70,CW70,DC70,DI70,DO70,DU70,EA70,EG70,EM70,ES70,EY70,FE70,FK70),3)</f>
        <v>0</v>
      </c>
      <c r="I70" s="24">
        <f t="shared" si="132"/>
        <v>0</v>
      </c>
      <c r="J70" s="61">
        <f t="shared" si="207"/>
        <v>19</v>
      </c>
      <c r="K70" s="20"/>
      <c r="L70" s="25"/>
      <c r="M70" s="26"/>
      <c r="N70" s="24">
        <f t="shared" si="196"/>
        <v>0</v>
      </c>
      <c r="O70" s="26"/>
      <c r="P70" s="24">
        <f t="shared" si="197"/>
        <v>0</v>
      </c>
      <c r="Q70" s="24">
        <f t="shared" si="198"/>
        <v>0</v>
      </c>
      <c r="R70" s="3"/>
      <c r="S70" s="26"/>
      <c r="T70" s="24">
        <f t="shared" si="199"/>
        <v>0</v>
      </c>
      <c r="U70" s="26"/>
      <c r="V70" s="24">
        <f t="shared" si="200"/>
        <v>0</v>
      </c>
      <c r="W70" s="24">
        <f t="shared" si="201"/>
        <v>0</v>
      </c>
      <c r="X70" s="3"/>
      <c r="Y70" s="26"/>
      <c r="Z70" s="24">
        <f t="shared" si="203"/>
        <v>0</v>
      </c>
      <c r="AA70" s="26"/>
      <c r="AB70" s="24">
        <f t="shared" si="133"/>
        <v>0</v>
      </c>
      <c r="AC70" s="24">
        <f t="shared" si="134"/>
        <v>0</v>
      </c>
      <c r="AD70" s="3"/>
      <c r="AE70" s="26"/>
      <c r="AF70" s="24">
        <f t="shared" si="135"/>
        <v>0</v>
      </c>
      <c r="AG70" s="26"/>
      <c r="AH70" s="24">
        <f t="shared" si="136"/>
        <v>0</v>
      </c>
      <c r="AI70" s="24">
        <f t="shared" si="137"/>
        <v>0</v>
      </c>
      <c r="AJ70" s="3"/>
      <c r="AK70" s="26"/>
      <c r="AL70" s="24">
        <f t="shared" si="138"/>
        <v>0</v>
      </c>
      <c r="AM70" s="26"/>
      <c r="AN70" s="24">
        <f t="shared" si="139"/>
        <v>0</v>
      </c>
      <c r="AO70" s="24">
        <f t="shared" si="140"/>
        <v>0</v>
      </c>
      <c r="AP70" s="3"/>
      <c r="AQ70" s="26"/>
      <c r="AR70" s="24">
        <f>_xlfn.XLOOKUP(AQ70,'[1]DM table'!$M$4:$M$103,'[1]DM table'!$N$4:$N$103,0)</f>
        <v>0</v>
      </c>
      <c r="AS70" s="26"/>
      <c r="AT70" s="24">
        <f t="shared" si="141"/>
        <v>0</v>
      </c>
      <c r="AU70" s="24">
        <f t="shared" si="142"/>
        <v>0</v>
      </c>
      <c r="AV70" s="3"/>
      <c r="AW70" s="26"/>
      <c r="AX70" s="24">
        <f>IF(AW70&gt;0,AW70/AW$10*1000*AW$9,0)+_xlfn.XLOOKUP(AW70,'[1]DM table'!$C$4:$C$103,'[1]DM table'!$D$4:$D$103,0)</f>
        <v>0</v>
      </c>
      <c r="AY70" s="26"/>
      <c r="AZ70" s="24">
        <f t="shared" si="143"/>
        <v>0</v>
      </c>
      <c r="BA70" s="24">
        <f t="shared" si="144"/>
        <v>0</v>
      </c>
      <c r="BB70" s="3"/>
      <c r="BC70" s="26"/>
      <c r="BD70" s="24">
        <f t="shared" si="145"/>
        <v>0</v>
      </c>
      <c r="BE70" s="26"/>
      <c r="BF70" s="24">
        <f t="shared" si="146"/>
        <v>0</v>
      </c>
      <c r="BG70" s="24">
        <f t="shared" si="147"/>
        <v>0</v>
      </c>
      <c r="BH70" s="3"/>
      <c r="BI70" s="26"/>
      <c r="BJ70" s="24">
        <f t="shared" si="148"/>
        <v>0</v>
      </c>
      <c r="BK70" s="26"/>
      <c r="BL70" s="24">
        <f t="shared" si="149"/>
        <v>0</v>
      </c>
      <c r="BM70" s="24">
        <f t="shared" si="150"/>
        <v>0</v>
      </c>
      <c r="BN70" s="3"/>
      <c r="BO70" s="26"/>
      <c r="BP70" s="24">
        <f t="shared" si="151"/>
        <v>0</v>
      </c>
      <c r="BQ70" s="26"/>
      <c r="BR70" s="24">
        <f t="shared" si="152"/>
        <v>0</v>
      </c>
      <c r="BS70" s="24">
        <f t="shared" si="153"/>
        <v>0</v>
      </c>
      <c r="BT70" s="3"/>
      <c r="BU70" s="26"/>
      <c r="BV70" s="24">
        <f>_xlfn.XLOOKUP(BU70,'[1]DM table'!$AE$4:$AE$103,'[1]DM table'!$AF$4:$AF$103,0)</f>
        <v>0</v>
      </c>
      <c r="BW70" s="26"/>
      <c r="BX70" s="24">
        <f t="shared" si="154"/>
        <v>0</v>
      </c>
      <c r="BY70" s="24">
        <f t="shared" si="155"/>
        <v>0</v>
      </c>
      <c r="BZ70" s="3"/>
      <c r="CA70" s="26"/>
      <c r="CB70" s="24">
        <f t="shared" si="156"/>
        <v>0</v>
      </c>
      <c r="CC70" s="26"/>
      <c r="CD70" s="24">
        <f t="shared" si="157"/>
        <v>0</v>
      </c>
      <c r="CE70" s="24">
        <f t="shared" si="158"/>
        <v>0</v>
      </c>
      <c r="CF70" s="3"/>
      <c r="CG70" s="26"/>
      <c r="CH70" s="24">
        <f t="shared" si="159"/>
        <v>0</v>
      </c>
      <c r="CI70" s="26"/>
      <c r="CJ70" s="24">
        <f t="shared" si="160"/>
        <v>0</v>
      </c>
      <c r="CK70" s="24">
        <f t="shared" si="161"/>
        <v>0</v>
      </c>
      <c r="CL70" s="3"/>
      <c r="CM70" s="26"/>
      <c r="CN70" s="24">
        <f>IF(CM70&gt;0,CM70/CM$10*1000*CM$9,0)+_xlfn.XLOOKUP(CM70,'[1]DM table'!$C$4:$C$103,'[1]DM table'!$D$4:$D$103,0)</f>
        <v>0</v>
      </c>
      <c r="CO70" s="26"/>
      <c r="CP70" s="24">
        <f t="shared" si="162"/>
        <v>0</v>
      </c>
      <c r="CQ70" s="24">
        <f t="shared" si="163"/>
        <v>0</v>
      </c>
      <c r="CR70" s="3"/>
      <c r="CS70" s="26"/>
      <c r="CT70" s="24">
        <f t="shared" si="164"/>
        <v>0</v>
      </c>
      <c r="CU70" s="26"/>
      <c r="CV70" s="24">
        <f t="shared" si="165"/>
        <v>0</v>
      </c>
      <c r="CW70" s="24">
        <f t="shared" si="166"/>
        <v>0</v>
      </c>
      <c r="CX70" s="3"/>
      <c r="CY70" s="26"/>
      <c r="CZ70" s="24">
        <f t="shared" si="167"/>
        <v>0</v>
      </c>
      <c r="DA70" s="26"/>
      <c r="DB70" s="24">
        <f t="shared" si="168"/>
        <v>0</v>
      </c>
      <c r="DC70" s="24">
        <f t="shared" si="169"/>
        <v>0</v>
      </c>
      <c r="DD70" s="3"/>
      <c r="DE70" s="26"/>
      <c r="DF70" s="24">
        <f t="shared" si="170"/>
        <v>0</v>
      </c>
      <c r="DG70" s="26"/>
      <c r="DH70" s="24">
        <f t="shared" si="171"/>
        <v>0</v>
      </c>
      <c r="DI70" s="24">
        <f t="shared" si="172"/>
        <v>0</v>
      </c>
      <c r="DJ70" s="3"/>
      <c r="DK70" s="26"/>
      <c r="DL70" s="24">
        <f>_xlfn.XLOOKUP(DK70,'[1]DM table'!$U$4:$U$103,'[1]DM table'!$V$4:$V$103,0)</f>
        <v>0</v>
      </c>
      <c r="DM70" s="26"/>
      <c r="DN70" s="24">
        <f t="shared" si="173"/>
        <v>0</v>
      </c>
      <c r="DO70" s="24">
        <f t="shared" si="174"/>
        <v>0</v>
      </c>
      <c r="DP70" s="3"/>
      <c r="DQ70" s="26"/>
      <c r="DR70" s="24">
        <f t="shared" si="175"/>
        <v>0</v>
      </c>
      <c r="DS70" s="26"/>
      <c r="DT70" s="24">
        <f t="shared" si="176"/>
        <v>0</v>
      </c>
      <c r="DU70" s="24">
        <f t="shared" si="177"/>
        <v>0</v>
      </c>
      <c r="DV70" s="3"/>
      <c r="DW70" s="26"/>
      <c r="DX70" s="24">
        <f t="shared" si="178"/>
        <v>0</v>
      </c>
      <c r="DY70" s="26"/>
      <c r="DZ70" s="24">
        <f t="shared" si="179"/>
        <v>0</v>
      </c>
      <c r="EA70" s="24">
        <f t="shared" si="180"/>
        <v>0</v>
      </c>
      <c r="EB70" s="3"/>
      <c r="EC70" s="26"/>
      <c r="ED70" s="24">
        <f t="shared" si="204"/>
        <v>0</v>
      </c>
      <c r="EE70" s="26"/>
      <c r="EF70" s="24">
        <f t="shared" si="181"/>
        <v>0</v>
      </c>
      <c r="EG70" s="24">
        <f t="shared" si="182"/>
        <v>0</v>
      </c>
      <c r="EH70" s="3"/>
      <c r="EI70" s="26"/>
      <c r="EJ70" s="24">
        <f t="shared" si="183"/>
        <v>0</v>
      </c>
      <c r="EK70" s="26"/>
      <c r="EL70" s="24">
        <f t="shared" si="184"/>
        <v>0</v>
      </c>
      <c r="EM70" s="24">
        <f t="shared" si="185"/>
        <v>0</v>
      </c>
      <c r="EN70" s="3"/>
      <c r="EO70" s="26"/>
      <c r="EP70" s="24">
        <f t="shared" si="205"/>
        <v>0</v>
      </c>
      <c r="EQ70" s="26"/>
      <c r="ER70" s="24">
        <f t="shared" si="186"/>
        <v>0</v>
      </c>
      <c r="ES70" s="24">
        <f t="shared" si="187"/>
        <v>0</v>
      </c>
      <c r="ET70" s="3"/>
      <c r="EU70" s="26"/>
      <c r="EV70" s="24">
        <f t="shared" si="188"/>
        <v>0</v>
      </c>
      <c r="EW70" s="26"/>
      <c r="EX70" s="24">
        <f t="shared" si="189"/>
        <v>0</v>
      </c>
      <c r="EY70" s="24">
        <f t="shared" si="190"/>
        <v>0</v>
      </c>
      <c r="EZ70" s="3"/>
      <c r="FA70" s="26"/>
      <c r="FB70" s="24">
        <f t="shared" si="68"/>
        <v>0</v>
      </c>
      <c r="FC70" s="26"/>
      <c r="FD70" s="24">
        <f t="shared" si="191"/>
        <v>0</v>
      </c>
      <c r="FE70" s="24">
        <f t="shared" si="192"/>
        <v>0</v>
      </c>
      <c r="FF70" s="3"/>
      <c r="FG70" s="26"/>
      <c r="FH70" s="24">
        <f t="shared" si="193"/>
        <v>0</v>
      </c>
      <c r="FI70" s="26"/>
      <c r="FJ70" s="24">
        <f t="shared" si="194"/>
        <v>0</v>
      </c>
      <c r="FK70" s="24">
        <f t="shared" si="195"/>
        <v>0</v>
      </c>
    </row>
    <row r="71" spans="1:167" ht="12.75" customHeight="1" x14ac:dyDescent="0.15">
      <c r="A71" s="22"/>
      <c r="B71" s="22"/>
      <c r="C71" s="23" t="str">
        <f t="shared" si="206"/>
        <v/>
      </c>
      <c r="D71" s="29"/>
      <c r="E71" s="20"/>
      <c r="F71" s="24">
        <f t="shared" si="202"/>
        <v>0</v>
      </c>
      <c r="G71" s="24">
        <f>LARGE((Q71,W71,AC71,AI71,AO71,AU71,BA71,BG71,BM71,BS71,BY71,CE71,CK71,CQ71,CW71,DC71,DI71,DO71,DU71,EA71,EG71,EM71,ES71,EY71,FE71,FK71),2)</f>
        <v>0</v>
      </c>
      <c r="H71" s="24">
        <f>LARGE((Q71,W71,AC71,AI71,AO71,AU71,BA71,BG71,BM71,BS71,BY71,CE71,CK71,CQ71,CW71,DC71,DI71,DO71,DU71,EA71,EG71,EM71,ES71,EY71,FE71,FK71),3)</f>
        <v>0</v>
      </c>
      <c r="I71" s="24">
        <f t="shared" si="132"/>
        <v>0</v>
      </c>
      <c r="J71" s="61">
        <f t="shared" si="207"/>
        <v>19</v>
      </c>
      <c r="K71" s="20"/>
      <c r="L71" s="25"/>
      <c r="M71" s="26"/>
      <c r="N71" s="24">
        <f t="shared" si="196"/>
        <v>0</v>
      </c>
      <c r="O71" s="26"/>
      <c r="P71" s="24">
        <f t="shared" si="197"/>
        <v>0</v>
      </c>
      <c r="Q71" s="24">
        <f t="shared" si="198"/>
        <v>0</v>
      </c>
      <c r="R71" s="3"/>
      <c r="S71" s="26"/>
      <c r="T71" s="24">
        <f t="shared" si="199"/>
        <v>0</v>
      </c>
      <c r="U71" s="26"/>
      <c r="V71" s="24">
        <f t="shared" si="200"/>
        <v>0</v>
      </c>
      <c r="W71" s="24">
        <f t="shared" si="201"/>
        <v>0</v>
      </c>
      <c r="X71" s="3"/>
      <c r="Y71" s="26"/>
      <c r="Z71" s="24">
        <f t="shared" si="203"/>
        <v>0</v>
      </c>
      <c r="AA71" s="26"/>
      <c r="AB71" s="24">
        <f t="shared" si="133"/>
        <v>0</v>
      </c>
      <c r="AC71" s="24">
        <f t="shared" si="134"/>
        <v>0</v>
      </c>
      <c r="AD71" s="3"/>
      <c r="AE71" s="26"/>
      <c r="AF71" s="24">
        <f t="shared" si="135"/>
        <v>0</v>
      </c>
      <c r="AG71" s="26"/>
      <c r="AH71" s="24">
        <f t="shared" si="136"/>
        <v>0</v>
      </c>
      <c r="AI71" s="24">
        <f t="shared" si="137"/>
        <v>0</v>
      </c>
      <c r="AJ71" s="3"/>
      <c r="AK71" s="26"/>
      <c r="AL71" s="24">
        <f t="shared" si="138"/>
        <v>0</v>
      </c>
      <c r="AM71" s="26"/>
      <c r="AN71" s="24">
        <f t="shared" si="139"/>
        <v>0</v>
      </c>
      <c r="AO71" s="24">
        <f t="shared" si="140"/>
        <v>0</v>
      </c>
      <c r="AP71" s="3"/>
      <c r="AQ71" s="26"/>
      <c r="AR71" s="24">
        <f>_xlfn.XLOOKUP(AQ71,'[1]DM table'!$M$4:$M$103,'[1]DM table'!$N$4:$N$103,0)</f>
        <v>0</v>
      </c>
      <c r="AS71" s="26"/>
      <c r="AT71" s="24">
        <f t="shared" si="141"/>
        <v>0</v>
      </c>
      <c r="AU71" s="24">
        <f t="shared" si="142"/>
        <v>0</v>
      </c>
      <c r="AV71" s="3"/>
      <c r="AW71" s="26"/>
      <c r="AX71" s="24">
        <f>IF(AW71&gt;0,AW71/AW$10*1000*AW$9,0)+_xlfn.XLOOKUP(AW71,'[1]DM table'!$C$4:$C$103,'[1]DM table'!$D$4:$D$103,0)</f>
        <v>0</v>
      </c>
      <c r="AY71" s="26"/>
      <c r="AZ71" s="24">
        <f t="shared" si="143"/>
        <v>0</v>
      </c>
      <c r="BA71" s="24">
        <f t="shared" si="144"/>
        <v>0</v>
      </c>
      <c r="BB71" s="3"/>
      <c r="BC71" s="26"/>
      <c r="BD71" s="24">
        <f t="shared" si="145"/>
        <v>0</v>
      </c>
      <c r="BE71" s="26"/>
      <c r="BF71" s="24">
        <f t="shared" si="146"/>
        <v>0</v>
      </c>
      <c r="BG71" s="24">
        <f t="shared" si="147"/>
        <v>0</v>
      </c>
      <c r="BH71" s="3"/>
      <c r="BI71" s="26"/>
      <c r="BJ71" s="24">
        <f t="shared" si="148"/>
        <v>0</v>
      </c>
      <c r="BK71" s="26"/>
      <c r="BL71" s="24">
        <f t="shared" si="149"/>
        <v>0</v>
      </c>
      <c r="BM71" s="24">
        <f t="shared" si="150"/>
        <v>0</v>
      </c>
      <c r="BN71" s="3"/>
      <c r="BO71" s="26"/>
      <c r="BP71" s="24">
        <f t="shared" si="151"/>
        <v>0</v>
      </c>
      <c r="BQ71" s="26"/>
      <c r="BR71" s="24">
        <f t="shared" si="152"/>
        <v>0</v>
      </c>
      <c r="BS71" s="24">
        <f t="shared" si="153"/>
        <v>0</v>
      </c>
      <c r="BT71" s="3"/>
      <c r="BU71" s="26"/>
      <c r="BV71" s="24">
        <f>_xlfn.XLOOKUP(BU71,'[1]DM table'!$AE$4:$AE$103,'[1]DM table'!$AF$4:$AF$103,0)</f>
        <v>0</v>
      </c>
      <c r="BW71" s="26"/>
      <c r="BX71" s="24">
        <f t="shared" si="154"/>
        <v>0</v>
      </c>
      <c r="BY71" s="24">
        <f t="shared" si="155"/>
        <v>0</v>
      </c>
      <c r="BZ71" s="3"/>
      <c r="CA71" s="26"/>
      <c r="CB71" s="24">
        <f t="shared" si="156"/>
        <v>0</v>
      </c>
      <c r="CC71" s="26"/>
      <c r="CD71" s="24">
        <f t="shared" si="157"/>
        <v>0</v>
      </c>
      <c r="CE71" s="24">
        <f t="shared" si="158"/>
        <v>0</v>
      </c>
      <c r="CF71" s="3"/>
      <c r="CG71" s="26"/>
      <c r="CH71" s="24">
        <f t="shared" si="159"/>
        <v>0</v>
      </c>
      <c r="CI71" s="26"/>
      <c r="CJ71" s="24">
        <f t="shared" si="160"/>
        <v>0</v>
      </c>
      <c r="CK71" s="24">
        <f t="shared" si="161"/>
        <v>0</v>
      </c>
      <c r="CL71" s="3"/>
      <c r="CM71" s="26"/>
      <c r="CN71" s="24">
        <f>IF(CM71&gt;0,CM71/CM$10*1000*CM$9,0)+_xlfn.XLOOKUP(CM71,'[1]DM table'!$C$4:$C$103,'[1]DM table'!$D$4:$D$103,0)</f>
        <v>0</v>
      </c>
      <c r="CO71" s="26"/>
      <c r="CP71" s="24">
        <f t="shared" si="162"/>
        <v>0</v>
      </c>
      <c r="CQ71" s="24">
        <f t="shared" si="163"/>
        <v>0</v>
      </c>
      <c r="CR71" s="3"/>
      <c r="CS71" s="26"/>
      <c r="CT71" s="24">
        <f t="shared" si="164"/>
        <v>0</v>
      </c>
      <c r="CU71" s="26"/>
      <c r="CV71" s="24">
        <f t="shared" si="165"/>
        <v>0</v>
      </c>
      <c r="CW71" s="24">
        <f t="shared" si="166"/>
        <v>0</v>
      </c>
      <c r="CX71" s="3"/>
      <c r="CY71" s="26"/>
      <c r="CZ71" s="24">
        <f t="shared" si="167"/>
        <v>0</v>
      </c>
      <c r="DA71" s="26"/>
      <c r="DB71" s="24">
        <f t="shared" si="168"/>
        <v>0</v>
      </c>
      <c r="DC71" s="24">
        <f t="shared" si="169"/>
        <v>0</v>
      </c>
      <c r="DD71" s="3"/>
      <c r="DE71" s="26"/>
      <c r="DF71" s="24">
        <f t="shared" si="170"/>
        <v>0</v>
      </c>
      <c r="DG71" s="26"/>
      <c r="DH71" s="24">
        <f t="shared" si="171"/>
        <v>0</v>
      </c>
      <c r="DI71" s="24">
        <f t="shared" si="172"/>
        <v>0</v>
      </c>
      <c r="DJ71" s="3"/>
      <c r="DK71" s="26"/>
      <c r="DL71" s="24">
        <f>_xlfn.XLOOKUP(DK71,'[1]DM table'!$U$4:$U$103,'[1]DM table'!$V$4:$V$103,0)</f>
        <v>0</v>
      </c>
      <c r="DM71" s="26"/>
      <c r="DN71" s="24">
        <f t="shared" si="173"/>
        <v>0</v>
      </c>
      <c r="DO71" s="24">
        <f t="shared" si="174"/>
        <v>0</v>
      </c>
      <c r="DP71" s="3"/>
      <c r="DQ71" s="26"/>
      <c r="DR71" s="24">
        <f t="shared" si="175"/>
        <v>0</v>
      </c>
      <c r="DS71" s="26"/>
      <c r="DT71" s="24">
        <f t="shared" si="176"/>
        <v>0</v>
      </c>
      <c r="DU71" s="24">
        <f t="shared" si="177"/>
        <v>0</v>
      </c>
      <c r="DV71" s="3"/>
      <c r="DW71" s="26"/>
      <c r="DX71" s="24">
        <f t="shared" si="178"/>
        <v>0</v>
      </c>
      <c r="DY71" s="26"/>
      <c r="DZ71" s="24">
        <f t="shared" si="179"/>
        <v>0</v>
      </c>
      <c r="EA71" s="24">
        <f t="shared" si="180"/>
        <v>0</v>
      </c>
      <c r="EB71" s="3"/>
      <c r="EC71" s="26"/>
      <c r="ED71" s="24">
        <f t="shared" si="204"/>
        <v>0</v>
      </c>
      <c r="EE71" s="26"/>
      <c r="EF71" s="24">
        <f t="shared" si="181"/>
        <v>0</v>
      </c>
      <c r="EG71" s="24">
        <f t="shared" si="182"/>
        <v>0</v>
      </c>
      <c r="EH71" s="3"/>
      <c r="EI71" s="26"/>
      <c r="EJ71" s="24">
        <f t="shared" si="183"/>
        <v>0</v>
      </c>
      <c r="EK71" s="26"/>
      <c r="EL71" s="24">
        <f t="shared" si="184"/>
        <v>0</v>
      </c>
      <c r="EM71" s="24">
        <f t="shared" si="185"/>
        <v>0</v>
      </c>
      <c r="EN71" s="3"/>
      <c r="EO71" s="26"/>
      <c r="EP71" s="24">
        <f t="shared" si="205"/>
        <v>0</v>
      </c>
      <c r="EQ71" s="26"/>
      <c r="ER71" s="24">
        <f t="shared" si="186"/>
        <v>0</v>
      </c>
      <c r="ES71" s="24">
        <f t="shared" si="187"/>
        <v>0</v>
      </c>
      <c r="ET71" s="3"/>
      <c r="EU71" s="26"/>
      <c r="EV71" s="24">
        <f t="shared" si="188"/>
        <v>0</v>
      </c>
      <c r="EW71" s="26"/>
      <c r="EX71" s="24">
        <f t="shared" si="189"/>
        <v>0</v>
      </c>
      <c r="EY71" s="24">
        <f t="shared" si="190"/>
        <v>0</v>
      </c>
      <c r="EZ71" s="3"/>
      <c r="FA71" s="26"/>
      <c r="FB71" s="24">
        <f t="shared" si="68"/>
        <v>0</v>
      </c>
      <c r="FC71" s="26"/>
      <c r="FD71" s="24">
        <f t="shared" si="191"/>
        <v>0</v>
      </c>
      <c r="FE71" s="24">
        <f t="shared" si="192"/>
        <v>0</v>
      </c>
      <c r="FF71" s="3"/>
      <c r="FG71" s="26"/>
      <c r="FH71" s="24">
        <f t="shared" si="193"/>
        <v>0</v>
      </c>
      <c r="FI71" s="26"/>
      <c r="FJ71" s="24">
        <f t="shared" si="194"/>
        <v>0</v>
      </c>
      <c r="FK71" s="24">
        <f t="shared" si="195"/>
        <v>0</v>
      </c>
    </row>
    <row r="72" spans="1:167" ht="12.75" customHeight="1" x14ac:dyDescent="0.15">
      <c r="A72" s="22"/>
      <c r="B72" s="22"/>
      <c r="C72" s="23" t="str">
        <f t="shared" si="206"/>
        <v/>
      </c>
      <c r="D72" s="29"/>
      <c r="E72" s="20"/>
      <c r="F72" s="24">
        <f t="shared" si="202"/>
        <v>0</v>
      </c>
      <c r="G72" s="24">
        <f>LARGE((Q72,W72,AC72,AI72,AO72,AU72,BA72,BG72,BM72,BS72,BY72,CE72,CK72,CQ72,CW72,DC72,DI72,DO72,DU72,EA72,EG72,EM72,ES72,EY72,FE72,FK72),2)</f>
        <v>0</v>
      </c>
      <c r="H72" s="24">
        <f>LARGE((Q72,W72,AC72,AI72,AO72,AU72,BA72,BG72,BM72,BS72,BY72,CE72,CK72,CQ72,CW72,DC72,DI72,DO72,DU72,EA72,EG72,EM72,ES72,EY72,FE72,FK72),3)</f>
        <v>0</v>
      </c>
      <c r="I72" s="24">
        <f t="shared" si="132"/>
        <v>0</v>
      </c>
      <c r="J72" s="61">
        <f t="shared" si="207"/>
        <v>19</v>
      </c>
      <c r="K72" s="20"/>
      <c r="L72" s="25"/>
      <c r="M72" s="26"/>
      <c r="N72" s="24">
        <f t="shared" si="196"/>
        <v>0</v>
      </c>
      <c r="O72" s="26"/>
      <c r="P72" s="24">
        <f t="shared" si="197"/>
        <v>0</v>
      </c>
      <c r="Q72" s="24">
        <f t="shared" si="198"/>
        <v>0</v>
      </c>
      <c r="R72" s="3"/>
      <c r="S72" s="26"/>
      <c r="T72" s="24">
        <f t="shared" si="199"/>
        <v>0</v>
      </c>
      <c r="U72" s="26"/>
      <c r="V72" s="24">
        <f t="shared" si="200"/>
        <v>0</v>
      </c>
      <c r="W72" s="24">
        <f t="shared" si="201"/>
        <v>0</v>
      </c>
      <c r="X72" s="3"/>
      <c r="Y72" s="26"/>
      <c r="Z72" s="24">
        <f t="shared" si="203"/>
        <v>0</v>
      </c>
      <c r="AA72" s="26"/>
      <c r="AB72" s="24">
        <f t="shared" si="133"/>
        <v>0</v>
      </c>
      <c r="AC72" s="24">
        <f t="shared" si="134"/>
        <v>0</v>
      </c>
      <c r="AD72" s="3"/>
      <c r="AE72" s="26"/>
      <c r="AF72" s="24">
        <f t="shared" si="135"/>
        <v>0</v>
      </c>
      <c r="AG72" s="26"/>
      <c r="AH72" s="24">
        <f t="shared" si="136"/>
        <v>0</v>
      </c>
      <c r="AI72" s="24">
        <f t="shared" si="137"/>
        <v>0</v>
      </c>
      <c r="AJ72" s="3"/>
      <c r="AK72" s="26"/>
      <c r="AL72" s="24">
        <f t="shared" si="138"/>
        <v>0</v>
      </c>
      <c r="AM72" s="26"/>
      <c r="AN72" s="24">
        <f t="shared" si="139"/>
        <v>0</v>
      </c>
      <c r="AO72" s="24">
        <f t="shared" si="140"/>
        <v>0</v>
      </c>
      <c r="AP72" s="3"/>
      <c r="AQ72" s="26"/>
      <c r="AR72" s="24">
        <f>_xlfn.XLOOKUP(AQ72,'[1]DM table'!$M$4:$M$103,'[1]DM table'!$N$4:$N$103,0)</f>
        <v>0</v>
      </c>
      <c r="AS72" s="26"/>
      <c r="AT72" s="24">
        <f t="shared" si="141"/>
        <v>0</v>
      </c>
      <c r="AU72" s="24">
        <f t="shared" si="142"/>
        <v>0</v>
      </c>
      <c r="AV72" s="3"/>
      <c r="AW72" s="26"/>
      <c r="AX72" s="24">
        <f>IF(AW72&gt;0,AW72/AW$10*1000*AW$9,0)+_xlfn.XLOOKUP(AW72,'[1]DM table'!$C$4:$C$103,'[1]DM table'!$D$4:$D$103,0)</f>
        <v>0</v>
      </c>
      <c r="AY72" s="26"/>
      <c r="AZ72" s="24">
        <f t="shared" si="143"/>
        <v>0</v>
      </c>
      <c r="BA72" s="24">
        <f t="shared" si="144"/>
        <v>0</v>
      </c>
      <c r="BB72" s="3"/>
      <c r="BC72" s="26"/>
      <c r="BD72" s="24">
        <f t="shared" si="145"/>
        <v>0</v>
      </c>
      <c r="BE72" s="26"/>
      <c r="BF72" s="24">
        <f t="shared" si="146"/>
        <v>0</v>
      </c>
      <c r="BG72" s="24">
        <f t="shared" si="147"/>
        <v>0</v>
      </c>
      <c r="BH72" s="3"/>
      <c r="BI72" s="26"/>
      <c r="BJ72" s="24">
        <f t="shared" si="148"/>
        <v>0</v>
      </c>
      <c r="BK72" s="26"/>
      <c r="BL72" s="24">
        <f t="shared" si="149"/>
        <v>0</v>
      </c>
      <c r="BM72" s="24">
        <f t="shared" si="150"/>
        <v>0</v>
      </c>
      <c r="BN72" s="3"/>
      <c r="BO72" s="26"/>
      <c r="BP72" s="24">
        <f t="shared" si="151"/>
        <v>0</v>
      </c>
      <c r="BQ72" s="26"/>
      <c r="BR72" s="24">
        <f t="shared" si="152"/>
        <v>0</v>
      </c>
      <c r="BS72" s="24">
        <f t="shared" si="153"/>
        <v>0</v>
      </c>
      <c r="BT72" s="3"/>
      <c r="BU72" s="26"/>
      <c r="BV72" s="24">
        <f>_xlfn.XLOOKUP(BU72,'[1]DM table'!$AE$4:$AE$103,'[1]DM table'!$AF$4:$AF$103,0)</f>
        <v>0</v>
      </c>
      <c r="BW72" s="26"/>
      <c r="BX72" s="24">
        <f t="shared" si="154"/>
        <v>0</v>
      </c>
      <c r="BY72" s="24">
        <f t="shared" si="155"/>
        <v>0</v>
      </c>
      <c r="BZ72" s="3"/>
      <c r="CA72" s="26"/>
      <c r="CB72" s="24">
        <f t="shared" si="156"/>
        <v>0</v>
      </c>
      <c r="CC72" s="26"/>
      <c r="CD72" s="24">
        <f t="shared" si="157"/>
        <v>0</v>
      </c>
      <c r="CE72" s="24">
        <f t="shared" si="158"/>
        <v>0</v>
      </c>
      <c r="CF72" s="3"/>
      <c r="CG72" s="26"/>
      <c r="CH72" s="24">
        <f t="shared" si="159"/>
        <v>0</v>
      </c>
      <c r="CI72" s="26"/>
      <c r="CJ72" s="24">
        <f t="shared" si="160"/>
        <v>0</v>
      </c>
      <c r="CK72" s="24">
        <f t="shared" si="161"/>
        <v>0</v>
      </c>
      <c r="CL72" s="3"/>
      <c r="CM72" s="26"/>
      <c r="CN72" s="24">
        <f>IF(CM72&gt;0,CM72/CM$10*1000*CM$9,0)+_xlfn.XLOOKUP(CM72,'[1]DM table'!$C$4:$C$103,'[1]DM table'!$D$4:$D$103,0)</f>
        <v>0</v>
      </c>
      <c r="CO72" s="26"/>
      <c r="CP72" s="24">
        <f t="shared" si="162"/>
        <v>0</v>
      </c>
      <c r="CQ72" s="24">
        <f t="shared" si="163"/>
        <v>0</v>
      </c>
      <c r="CR72" s="3"/>
      <c r="CS72" s="26"/>
      <c r="CT72" s="24">
        <f t="shared" si="164"/>
        <v>0</v>
      </c>
      <c r="CU72" s="26"/>
      <c r="CV72" s="24">
        <f t="shared" si="165"/>
        <v>0</v>
      </c>
      <c r="CW72" s="24">
        <f t="shared" si="166"/>
        <v>0</v>
      </c>
      <c r="CX72" s="3"/>
      <c r="CY72" s="26"/>
      <c r="CZ72" s="24">
        <f t="shared" si="167"/>
        <v>0</v>
      </c>
      <c r="DA72" s="26"/>
      <c r="DB72" s="24">
        <f t="shared" si="168"/>
        <v>0</v>
      </c>
      <c r="DC72" s="24">
        <f t="shared" si="169"/>
        <v>0</v>
      </c>
      <c r="DD72" s="3"/>
      <c r="DE72" s="26"/>
      <c r="DF72" s="24">
        <f t="shared" si="170"/>
        <v>0</v>
      </c>
      <c r="DG72" s="26"/>
      <c r="DH72" s="24">
        <f t="shared" si="171"/>
        <v>0</v>
      </c>
      <c r="DI72" s="24">
        <f t="shared" si="172"/>
        <v>0</v>
      </c>
      <c r="DJ72" s="3"/>
      <c r="DK72" s="26"/>
      <c r="DL72" s="24">
        <f>_xlfn.XLOOKUP(DK72,'[1]DM table'!$U$4:$U$103,'[1]DM table'!$V$4:$V$103,0)</f>
        <v>0</v>
      </c>
      <c r="DM72" s="26"/>
      <c r="DN72" s="24">
        <f t="shared" si="173"/>
        <v>0</v>
      </c>
      <c r="DO72" s="24">
        <f t="shared" si="174"/>
        <v>0</v>
      </c>
      <c r="DP72" s="3"/>
      <c r="DQ72" s="26"/>
      <c r="DR72" s="24">
        <f t="shared" si="175"/>
        <v>0</v>
      </c>
      <c r="DS72" s="26"/>
      <c r="DT72" s="24">
        <f t="shared" si="176"/>
        <v>0</v>
      </c>
      <c r="DU72" s="24">
        <f t="shared" si="177"/>
        <v>0</v>
      </c>
      <c r="DV72" s="3"/>
      <c r="DW72" s="26"/>
      <c r="DX72" s="24">
        <f t="shared" si="178"/>
        <v>0</v>
      </c>
      <c r="DY72" s="26"/>
      <c r="DZ72" s="24">
        <f t="shared" si="179"/>
        <v>0</v>
      </c>
      <c r="EA72" s="24">
        <f t="shared" si="180"/>
        <v>0</v>
      </c>
      <c r="EB72" s="3"/>
      <c r="EC72" s="26"/>
      <c r="ED72" s="24">
        <f t="shared" si="204"/>
        <v>0</v>
      </c>
      <c r="EE72" s="26"/>
      <c r="EF72" s="24">
        <f t="shared" si="181"/>
        <v>0</v>
      </c>
      <c r="EG72" s="24">
        <f t="shared" si="182"/>
        <v>0</v>
      </c>
      <c r="EH72" s="3"/>
      <c r="EI72" s="26"/>
      <c r="EJ72" s="24">
        <f t="shared" si="183"/>
        <v>0</v>
      </c>
      <c r="EK72" s="26"/>
      <c r="EL72" s="24">
        <f t="shared" si="184"/>
        <v>0</v>
      </c>
      <c r="EM72" s="24">
        <f t="shared" si="185"/>
        <v>0</v>
      </c>
      <c r="EN72" s="3"/>
      <c r="EO72" s="26"/>
      <c r="EP72" s="24">
        <f t="shared" si="205"/>
        <v>0</v>
      </c>
      <c r="EQ72" s="26"/>
      <c r="ER72" s="24">
        <f t="shared" si="186"/>
        <v>0</v>
      </c>
      <c r="ES72" s="24">
        <f t="shared" si="187"/>
        <v>0</v>
      </c>
      <c r="ET72" s="3"/>
      <c r="EU72" s="26"/>
      <c r="EV72" s="24">
        <f t="shared" si="188"/>
        <v>0</v>
      </c>
      <c r="EW72" s="26"/>
      <c r="EX72" s="24">
        <f t="shared" si="189"/>
        <v>0</v>
      </c>
      <c r="EY72" s="24">
        <f t="shared" si="190"/>
        <v>0</v>
      </c>
      <c r="EZ72" s="3"/>
      <c r="FA72" s="26"/>
      <c r="FB72" s="24">
        <f t="shared" si="68"/>
        <v>0</v>
      </c>
      <c r="FC72" s="26"/>
      <c r="FD72" s="24">
        <f t="shared" si="191"/>
        <v>0</v>
      </c>
      <c r="FE72" s="24">
        <f t="shared" si="192"/>
        <v>0</v>
      </c>
      <c r="FF72" s="3"/>
      <c r="FG72" s="26"/>
      <c r="FH72" s="24">
        <f t="shared" si="193"/>
        <v>0</v>
      </c>
      <c r="FI72" s="26"/>
      <c r="FJ72" s="24">
        <f t="shared" si="194"/>
        <v>0</v>
      </c>
      <c r="FK72" s="24">
        <f t="shared" si="195"/>
        <v>0</v>
      </c>
    </row>
    <row r="73" spans="1:167" ht="12.75" customHeight="1" x14ac:dyDescent="0.15">
      <c r="A73" s="22"/>
      <c r="B73" s="22"/>
      <c r="C73" s="23" t="str">
        <f t="shared" si="206"/>
        <v/>
      </c>
      <c r="D73" s="29"/>
      <c r="E73" s="20"/>
      <c r="F73" s="24">
        <f t="shared" si="202"/>
        <v>0</v>
      </c>
      <c r="G73" s="24">
        <f>LARGE((Q73,W73,AC73,AI73,AO73,AU73,BA73,BG73,BM73,BS73,BY73,CE73,CK73,CQ73,CW73,DC73,DI73,DO73,DU73,EA73,EG73,EM73,ES73,EY73,FE73,FK73),2)</f>
        <v>0</v>
      </c>
      <c r="H73" s="24">
        <f>LARGE((Q73,W73,AC73,AI73,AO73,AU73,BA73,BG73,BM73,BS73,BY73,CE73,CK73,CQ73,CW73,DC73,DI73,DO73,DU73,EA73,EG73,EM73,ES73,EY73,FE73,FK73),3)</f>
        <v>0</v>
      </c>
      <c r="I73" s="24">
        <f t="shared" si="132"/>
        <v>0</v>
      </c>
      <c r="J73" s="61">
        <f t="shared" si="207"/>
        <v>19</v>
      </c>
      <c r="K73" s="20"/>
      <c r="L73" s="25"/>
      <c r="M73" s="26"/>
      <c r="N73" s="24">
        <f t="shared" si="196"/>
        <v>0</v>
      </c>
      <c r="O73" s="26"/>
      <c r="P73" s="24">
        <f t="shared" si="197"/>
        <v>0</v>
      </c>
      <c r="Q73" s="24">
        <f t="shared" si="198"/>
        <v>0</v>
      </c>
      <c r="R73" s="3"/>
      <c r="S73" s="26"/>
      <c r="T73" s="24">
        <f t="shared" si="199"/>
        <v>0</v>
      </c>
      <c r="U73" s="26"/>
      <c r="V73" s="24">
        <f t="shared" si="200"/>
        <v>0</v>
      </c>
      <c r="W73" s="24">
        <f t="shared" si="201"/>
        <v>0</v>
      </c>
      <c r="X73" s="3"/>
      <c r="Y73" s="26"/>
      <c r="Z73" s="24">
        <f t="shared" si="203"/>
        <v>0</v>
      </c>
      <c r="AA73" s="26"/>
      <c r="AB73" s="24">
        <f t="shared" si="133"/>
        <v>0</v>
      </c>
      <c r="AC73" s="24">
        <f t="shared" si="134"/>
        <v>0</v>
      </c>
      <c r="AD73" s="3"/>
      <c r="AE73" s="26"/>
      <c r="AF73" s="24">
        <f t="shared" si="135"/>
        <v>0</v>
      </c>
      <c r="AG73" s="26"/>
      <c r="AH73" s="24">
        <f t="shared" si="136"/>
        <v>0</v>
      </c>
      <c r="AI73" s="24">
        <f t="shared" si="137"/>
        <v>0</v>
      </c>
      <c r="AJ73" s="3"/>
      <c r="AK73" s="26"/>
      <c r="AL73" s="24">
        <f t="shared" si="138"/>
        <v>0</v>
      </c>
      <c r="AM73" s="26"/>
      <c r="AN73" s="24">
        <f t="shared" si="139"/>
        <v>0</v>
      </c>
      <c r="AO73" s="24">
        <f t="shared" si="140"/>
        <v>0</v>
      </c>
      <c r="AP73" s="3"/>
      <c r="AQ73" s="26"/>
      <c r="AR73" s="24">
        <f>_xlfn.XLOOKUP(AQ73,'[1]DM table'!$M$4:$M$103,'[1]DM table'!$N$4:$N$103,0)</f>
        <v>0</v>
      </c>
      <c r="AS73" s="26"/>
      <c r="AT73" s="24">
        <f t="shared" si="141"/>
        <v>0</v>
      </c>
      <c r="AU73" s="24">
        <f t="shared" si="142"/>
        <v>0</v>
      </c>
      <c r="AV73" s="3"/>
      <c r="AW73" s="26"/>
      <c r="AX73" s="24">
        <f>IF(AW73&gt;0,AW73/AW$10*1000*AW$9,0)+_xlfn.XLOOKUP(AW73,'[1]DM table'!$C$4:$C$103,'[1]DM table'!$D$4:$D$103,0)</f>
        <v>0</v>
      </c>
      <c r="AY73" s="26"/>
      <c r="AZ73" s="24">
        <f t="shared" si="143"/>
        <v>0</v>
      </c>
      <c r="BA73" s="24">
        <f t="shared" si="144"/>
        <v>0</v>
      </c>
      <c r="BB73" s="3"/>
      <c r="BC73" s="26"/>
      <c r="BD73" s="24">
        <f t="shared" si="145"/>
        <v>0</v>
      </c>
      <c r="BE73" s="26"/>
      <c r="BF73" s="24">
        <f t="shared" si="146"/>
        <v>0</v>
      </c>
      <c r="BG73" s="24">
        <f t="shared" si="147"/>
        <v>0</v>
      </c>
      <c r="BH73" s="3"/>
      <c r="BI73" s="26"/>
      <c r="BJ73" s="24">
        <f t="shared" si="148"/>
        <v>0</v>
      </c>
      <c r="BK73" s="26"/>
      <c r="BL73" s="24">
        <f t="shared" si="149"/>
        <v>0</v>
      </c>
      <c r="BM73" s="24">
        <f t="shared" si="150"/>
        <v>0</v>
      </c>
      <c r="BN73" s="3"/>
      <c r="BO73" s="26"/>
      <c r="BP73" s="24">
        <f t="shared" si="151"/>
        <v>0</v>
      </c>
      <c r="BQ73" s="26"/>
      <c r="BR73" s="24">
        <f t="shared" si="152"/>
        <v>0</v>
      </c>
      <c r="BS73" s="24">
        <f t="shared" si="153"/>
        <v>0</v>
      </c>
      <c r="BT73" s="3"/>
      <c r="BU73" s="26"/>
      <c r="BV73" s="24">
        <f>_xlfn.XLOOKUP(BU73,'[1]DM table'!$AE$4:$AE$103,'[1]DM table'!$AF$4:$AF$103,0)</f>
        <v>0</v>
      </c>
      <c r="BW73" s="26"/>
      <c r="BX73" s="24">
        <f t="shared" si="154"/>
        <v>0</v>
      </c>
      <c r="BY73" s="24">
        <f t="shared" si="155"/>
        <v>0</v>
      </c>
      <c r="BZ73" s="3"/>
      <c r="CA73" s="26"/>
      <c r="CB73" s="24">
        <f t="shared" si="156"/>
        <v>0</v>
      </c>
      <c r="CC73" s="26"/>
      <c r="CD73" s="24">
        <f t="shared" si="157"/>
        <v>0</v>
      </c>
      <c r="CE73" s="24">
        <f t="shared" si="158"/>
        <v>0</v>
      </c>
      <c r="CF73" s="3"/>
      <c r="CG73" s="26"/>
      <c r="CH73" s="24">
        <f t="shared" si="159"/>
        <v>0</v>
      </c>
      <c r="CI73" s="26"/>
      <c r="CJ73" s="24">
        <f t="shared" si="160"/>
        <v>0</v>
      </c>
      <c r="CK73" s="24">
        <f t="shared" si="161"/>
        <v>0</v>
      </c>
      <c r="CL73" s="3"/>
      <c r="CM73" s="26"/>
      <c r="CN73" s="24">
        <f>IF(CM73&gt;0,CM73/CM$10*1000*CM$9,0)+_xlfn.XLOOKUP(CM73,'[1]DM table'!$C$4:$C$103,'[1]DM table'!$D$4:$D$103,0)</f>
        <v>0</v>
      </c>
      <c r="CO73" s="26"/>
      <c r="CP73" s="24">
        <f t="shared" si="162"/>
        <v>0</v>
      </c>
      <c r="CQ73" s="24">
        <f t="shared" si="163"/>
        <v>0</v>
      </c>
      <c r="CR73" s="3"/>
      <c r="CS73" s="26"/>
      <c r="CT73" s="24">
        <f t="shared" si="164"/>
        <v>0</v>
      </c>
      <c r="CU73" s="26"/>
      <c r="CV73" s="24">
        <f t="shared" si="165"/>
        <v>0</v>
      </c>
      <c r="CW73" s="24">
        <f t="shared" si="166"/>
        <v>0</v>
      </c>
      <c r="CX73" s="3"/>
      <c r="CY73" s="26"/>
      <c r="CZ73" s="24">
        <f t="shared" si="167"/>
        <v>0</v>
      </c>
      <c r="DA73" s="26"/>
      <c r="DB73" s="24">
        <f t="shared" si="168"/>
        <v>0</v>
      </c>
      <c r="DC73" s="24">
        <f t="shared" si="169"/>
        <v>0</v>
      </c>
      <c r="DD73" s="3"/>
      <c r="DE73" s="26"/>
      <c r="DF73" s="24">
        <f t="shared" si="170"/>
        <v>0</v>
      </c>
      <c r="DG73" s="26"/>
      <c r="DH73" s="24">
        <f t="shared" si="171"/>
        <v>0</v>
      </c>
      <c r="DI73" s="24">
        <f t="shared" si="172"/>
        <v>0</v>
      </c>
      <c r="DJ73" s="3"/>
      <c r="DK73" s="26"/>
      <c r="DL73" s="24">
        <f>_xlfn.XLOOKUP(DK73,'[1]DM table'!$U$4:$U$103,'[1]DM table'!$V$4:$V$103,0)</f>
        <v>0</v>
      </c>
      <c r="DM73" s="26"/>
      <c r="DN73" s="24">
        <f t="shared" si="173"/>
        <v>0</v>
      </c>
      <c r="DO73" s="24">
        <f t="shared" si="174"/>
        <v>0</v>
      </c>
      <c r="DP73" s="3"/>
      <c r="DQ73" s="26"/>
      <c r="DR73" s="24">
        <f t="shared" si="175"/>
        <v>0</v>
      </c>
      <c r="DS73" s="26"/>
      <c r="DT73" s="24">
        <f t="shared" si="176"/>
        <v>0</v>
      </c>
      <c r="DU73" s="24">
        <f t="shared" si="177"/>
        <v>0</v>
      </c>
      <c r="DV73" s="3"/>
      <c r="DW73" s="26"/>
      <c r="DX73" s="24">
        <f t="shared" si="178"/>
        <v>0</v>
      </c>
      <c r="DY73" s="26"/>
      <c r="DZ73" s="24">
        <f t="shared" si="179"/>
        <v>0</v>
      </c>
      <c r="EA73" s="24">
        <f t="shared" si="180"/>
        <v>0</v>
      </c>
      <c r="EB73" s="3"/>
      <c r="EC73" s="26"/>
      <c r="ED73" s="24">
        <f t="shared" si="204"/>
        <v>0</v>
      </c>
      <c r="EE73" s="26"/>
      <c r="EF73" s="24">
        <f t="shared" si="181"/>
        <v>0</v>
      </c>
      <c r="EG73" s="24">
        <f t="shared" si="182"/>
        <v>0</v>
      </c>
      <c r="EH73" s="3"/>
      <c r="EI73" s="26"/>
      <c r="EJ73" s="24">
        <f t="shared" si="183"/>
        <v>0</v>
      </c>
      <c r="EK73" s="26"/>
      <c r="EL73" s="24">
        <f t="shared" si="184"/>
        <v>0</v>
      </c>
      <c r="EM73" s="24">
        <f t="shared" si="185"/>
        <v>0</v>
      </c>
      <c r="EN73" s="3"/>
      <c r="EO73" s="26"/>
      <c r="EP73" s="24">
        <f t="shared" si="205"/>
        <v>0</v>
      </c>
      <c r="EQ73" s="26"/>
      <c r="ER73" s="24">
        <f t="shared" si="186"/>
        <v>0</v>
      </c>
      <c r="ES73" s="24">
        <f t="shared" si="187"/>
        <v>0</v>
      </c>
      <c r="ET73" s="3"/>
      <c r="EU73" s="26"/>
      <c r="EV73" s="24">
        <f t="shared" si="188"/>
        <v>0</v>
      </c>
      <c r="EW73" s="26"/>
      <c r="EX73" s="24">
        <f t="shared" si="189"/>
        <v>0</v>
      </c>
      <c r="EY73" s="24">
        <f t="shared" si="190"/>
        <v>0</v>
      </c>
      <c r="EZ73" s="3"/>
      <c r="FA73" s="26"/>
      <c r="FB73" s="24">
        <f t="shared" si="68"/>
        <v>0</v>
      </c>
      <c r="FC73" s="26"/>
      <c r="FD73" s="24">
        <f t="shared" si="191"/>
        <v>0</v>
      </c>
      <c r="FE73" s="24">
        <f t="shared" si="192"/>
        <v>0</v>
      </c>
      <c r="FF73" s="3"/>
      <c r="FG73" s="26"/>
      <c r="FH73" s="24">
        <f t="shared" si="193"/>
        <v>0</v>
      </c>
      <c r="FI73" s="26"/>
      <c r="FJ73" s="24">
        <f t="shared" si="194"/>
        <v>0</v>
      </c>
      <c r="FK73" s="24">
        <f t="shared" si="195"/>
        <v>0</v>
      </c>
    </row>
    <row r="74" spans="1:167" ht="12.75" customHeight="1" x14ac:dyDescent="0.15">
      <c r="A74" s="22"/>
      <c r="B74" s="22"/>
      <c r="C74" s="23" t="str">
        <f t="shared" si="206"/>
        <v/>
      </c>
      <c r="D74" s="29"/>
      <c r="E74" s="20"/>
      <c r="F74" s="24">
        <f t="shared" si="202"/>
        <v>0</v>
      </c>
      <c r="G74" s="24">
        <f>LARGE((Q74,W74,AC74,AI74,AO74,AU74,BA74,BG74,BM74,BS74,BY74,CE74,CK74,CQ74,CW74,DC74,DI74,DO74,DU74,EA74,EG74,EM74,ES74,EY74,FE74,FK74),2)</f>
        <v>0</v>
      </c>
      <c r="H74" s="24">
        <f>LARGE((Q74,W74,AC74,AI74,AO74,AU74,BA74,BG74,BM74,BS74,BY74,CE74,CK74,CQ74,CW74,DC74,DI74,DO74,DU74,EA74,EG74,EM74,ES74,EY74,FE74,FK74),3)</f>
        <v>0</v>
      </c>
      <c r="I74" s="24">
        <f t="shared" si="132"/>
        <v>0</v>
      </c>
      <c r="J74" s="61">
        <f t="shared" si="207"/>
        <v>19</v>
      </c>
      <c r="K74" s="20"/>
      <c r="L74" s="25"/>
      <c r="M74" s="26"/>
      <c r="N74" s="24">
        <f t="shared" si="196"/>
        <v>0</v>
      </c>
      <c r="O74" s="26"/>
      <c r="P74" s="24">
        <f t="shared" si="197"/>
        <v>0</v>
      </c>
      <c r="Q74" s="24">
        <f t="shared" si="198"/>
        <v>0</v>
      </c>
      <c r="R74" s="3"/>
      <c r="S74" s="26"/>
      <c r="T74" s="24">
        <f t="shared" si="199"/>
        <v>0</v>
      </c>
      <c r="U74" s="26"/>
      <c r="V74" s="24">
        <f t="shared" si="200"/>
        <v>0</v>
      </c>
      <c r="W74" s="24">
        <f t="shared" si="201"/>
        <v>0</v>
      </c>
      <c r="X74" s="3"/>
      <c r="Y74" s="26"/>
      <c r="Z74" s="24">
        <f t="shared" si="203"/>
        <v>0</v>
      </c>
      <c r="AA74" s="26"/>
      <c r="AB74" s="24">
        <f t="shared" si="133"/>
        <v>0</v>
      </c>
      <c r="AC74" s="24">
        <f t="shared" si="134"/>
        <v>0</v>
      </c>
      <c r="AD74" s="3"/>
      <c r="AE74" s="26"/>
      <c r="AF74" s="24">
        <f t="shared" si="135"/>
        <v>0</v>
      </c>
      <c r="AG74" s="26"/>
      <c r="AH74" s="24">
        <f t="shared" si="136"/>
        <v>0</v>
      </c>
      <c r="AI74" s="24">
        <f t="shared" si="137"/>
        <v>0</v>
      </c>
      <c r="AJ74" s="3"/>
      <c r="AK74" s="26"/>
      <c r="AL74" s="24">
        <f t="shared" si="138"/>
        <v>0</v>
      </c>
      <c r="AM74" s="26"/>
      <c r="AN74" s="24">
        <f t="shared" si="139"/>
        <v>0</v>
      </c>
      <c r="AO74" s="24">
        <f t="shared" si="140"/>
        <v>0</v>
      </c>
      <c r="AP74" s="3"/>
      <c r="AQ74" s="26"/>
      <c r="AR74" s="24">
        <f>_xlfn.XLOOKUP(AQ74,'[1]DM table'!$M$4:$M$103,'[1]DM table'!$N$4:$N$103,0)</f>
        <v>0</v>
      </c>
      <c r="AS74" s="26"/>
      <c r="AT74" s="24">
        <f t="shared" si="141"/>
        <v>0</v>
      </c>
      <c r="AU74" s="24">
        <f t="shared" si="142"/>
        <v>0</v>
      </c>
      <c r="AV74" s="3"/>
      <c r="AW74" s="26"/>
      <c r="AX74" s="24">
        <f>IF(AW74&gt;0,AW74/AW$10*1000*AW$9,0)+_xlfn.XLOOKUP(AW74,'[1]DM table'!$C$4:$C$103,'[1]DM table'!$D$4:$D$103,0)</f>
        <v>0</v>
      </c>
      <c r="AY74" s="26"/>
      <c r="AZ74" s="24">
        <f t="shared" si="143"/>
        <v>0</v>
      </c>
      <c r="BA74" s="24">
        <f t="shared" si="144"/>
        <v>0</v>
      </c>
      <c r="BB74" s="3"/>
      <c r="BC74" s="26"/>
      <c r="BD74" s="24">
        <f t="shared" si="145"/>
        <v>0</v>
      </c>
      <c r="BE74" s="26"/>
      <c r="BF74" s="24">
        <f t="shared" si="146"/>
        <v>0</v>
      </c>
      <c r="BG74" s="24">
        <f t="shared" si="147"/>
        <v>0</v>
      </c>
      <c r="BH74" s="3"/>
      <c r="BI74" s="26"/>
      <c r="BJ74" s="24">
        <f t="shared" si="148"/>
        <v>0</v>
      </c>
      <c r="BK74" s="26"/>
      <c r="BL74" s="24">
        <f t="shared" si="149"/>
        <v>0</v>
      </c>
      <c r="BM74" s="24">
        <f t="shared" si="150"/>
        <v>0</v>
      </c>
      <c r="BN74" s="3"/>
      <c r="BO74" s="26"/>
      <c r="BP74" s="24">
        <f t="shared" si="151"/>
        <v>0</v>
      </c>
      <c r="BQ74" s="26"/>
      <c r="BR74" s="24">
        <f t="shared" si="152"/>
        <v>0</v>
      </c>
      <c r="BS74" s="24">
        <f t="shared" si="153"/>
        <v>0</v>
      </c>
      <c r="BT74" s="3"/>
      <c r="BU74" s="26"/>
      <c r="BV74" s="24">
        <f>_xlfn.XLOOKUP(BU74,'[1]DM table'!$AE$4:$AE$103,'[1]DM table'!$AF$4:$AF$103,0)</f>
        <v>0</v>
      </c>
      <c r="BW74" s="26"/>
      <c r="BX74" s="24">
        <f t="shared" si="154"/>
        <v>0</v>
      </c>
      <c r="BY74" s="24">
        <f t="shared" si="155"/>
        <v>0</v>
      </c>
      <c r="BZ74" s="3"/>
      <c r="CA74" s="26"/>
      <c r="CB74" s="24">
        <f t="shared" si="156"/>
        <v>0</v>
      </c>
      <c r="CC74" s="26"/>
      <c r="CD74" s="24">
        <f t="shared" si="157"/>
        <v>0</v>
      </c>
      <c r="CE74" s="24">
        <f t="shared" si="158"/>
        <v>0</v>
      </c>
      <c r="CF74" s="3"/>
      <c r="CG74" s="26"/>
      <c r="CH74" s="24">
        <f t="shared" si="159"/>
        <v>0</v>
      </c>
      <c r="CI74" s="26"/>
      <c r="CJ74" s="24">
        <f t="shared" si="160"/>
        <v>0</v>
      </c>
      <c r="CK74" s="24">
        <f t="shared" si="161"/>
        <v>0</v>
      </c>
      <c r="CL74" s="3"/>
      <c r="CM74" s="26"/>
      <c r="CN74" s="24">
        <f>IF(CM74&gt;0,CM74/CM$10*1000*CM$9,0)+_xlfn.XLOOKUP(CM74,'[1]DM table'!$C$4:$C$103,'[1]DM table'!$D$4:$D$103,0)</f>
        <v>0</v>
      </c>
      <c r="CO74" s="26"/>
      <c r="CP74" s="24">
        <f t="shared" si="162"/>
        <v>0</v>
      </c>
      <c r="CQ74" s="24">
        <f t="shared" si="163"/>
        <v>0</v>
      </c>
      <c r="CR74" s="3"/>
      <c r="CS74" s="26"/>
      <c r="CT74" s="24">
        <f t="shared" si="164"/>
        <v>0</v>
      </c>
      <c r="CU74" s="26"/>
      <c r="CV74" s="24">
        <f t="shared" si="165"/>
        <v>0</v>
      </c>
      <c r="CW74" s="24">
        <f t="shared" si="166"/>
        <v>0</v>
      </c>
      <c r="CX74" s="3"/>
      <c r="CY74" s="26"/>
      <c r="CZ74" s="24">
        <f t="shared" si="167"/>
        <v>0</v>
      </c>
      <c r="DA74" s="26"/>
      <c r="DB74" s="24">
        <f t="shared" si="168"/>
        <v>0</v>
      </c>
      <c r="DC74" s="24">
        <f t="shared" si="169"/>
        <v>0</v>
      </c>
      <c r="DD74" s="3"/>
      <c r="DE74" s="26"/>
      <c r="DF74" s="24">
        <f t="shared" si="170"/>
        <v>0</v>
      </c>
      <c r="DG74" s="26"/>
      <c r="DH74" s="24">
        <f t="shared" si="171"/>
        <v>0</v>
      </c>
      <c r="DI74" s="24">
        <f t="shared" si="172"/>
        <v>0</v>
      </c>
      <c r="DJ74" s="3"/>
      <c r="DK74" s="26"/>
      <c r="DL74" s="24">
        <f>_xlfn.XLOOKUP(DK74,'[1]DM table'!$U$4:$U$103,'[1]DM table'!$V$4:$V$103,0)</f>
        <v>0</v>
      </c>
      <c r="DM74" s="26"/>
      <c r="DN74" s="24">
        <f t="shared" si="173"/>
        <v>0</v>
      </c>
      <c r="DO74" s="24">
        <f t="shared" si="174"/>
        <v>0</v>
      </c>
      <c r="DP74" s="3"/>
      <c r="DQ74" s="26"/>
      <c r="DR74" s="24">
        <f t="shared" si="175"/>
        <v>0</v>
      </c>
      <c r="DS74" s="26"/>
      <c r="DT74" s="24">
        <f t="shared" si="176"/>
        <v>0</v>
      </c>
      <c r="DU74" s="24">
        <f t="shared" si="177"/>
        <v>0</v>
      </c>
      <c r="DV74" s="3"/>
      <c r="DW74" s="26"/>
      <c r="DX74" s="24">
        <f t="shared" si="178"/>
        <v>0</v>
      </c>
      <c r="DY74" s="26"/>
      <c r="DZ74" s="24">
        <f t="shared" si="179"/>
        <v>0</v>
      </c>
      <c r="EA74" s="24">
        <f t="shared" si="180"/>
        <v>0</v>
      </c>
      <c r="EB74" s="3"/>
      <c r="EC74" s="26"/>
      <c r="ED74" s="24">
        <f t="shared" si="204"/>
        <v>0</v>
      </c>
      <c r="EE74" s="26"/>
      <c r="EF74" s="24">
        <f t="shared" si="181"/>
        <v>0</v>
      </c>
      <c r="EG74" s="24">
        <f t="shared" si="182"/>
        <v>0</v>
      </c>
      <c r="EH74" s="3"/>
      <c r="EI74" s="26"/>
      <c r="EJ74" s="24">
        <f t="shared" si="183"/>
        <v>0</v>
      </c>
      <c r="EK74" s="26"/>
      <c r="EL74" s="24">
        <f t="shared" si="184"/>
        <v>0</v>
      </c>
      <c r="EM74" s="24">
        <f t="shared" si="185"/>
        <v>0</v>
      </c>
      <c r="EN74" s="3"/>
      <c r="EO74" s="26"/>
      <c r="EP74" s="24">
        <f t="shared" si="205"/>
        <v>0</v>
      </c>
      <c r="EQ74" s="26"/>
      <c r="ER74" s="24">
        <f t="shared" si="186"/>
        <v>0</v>
      </c>
      <c r="ES74" s="24">
        <f t="shared" si="187"/>
        <v>0</v>
      </c>
      <c r="ET74" s="3"/>
      <c r="EU74" s="26"/>
      <c r="EV74" s="24">
        <f t="shared" si="188"/>
        <v>0</v>
      </c>
      <c r="EW74" s="26"/>
      <c r="EX74" s="24">
        <f t="shared" si="189"/>
        <v>0</v>
      </c>
      <c r="EY74" s="24">
        <f t="shared" si="190"/>
        <v>0</v>
      </c>
      <c r="EZ74" s="3"/>
      <c r="FA74" s="26"/>
      <c r="FB74" s="24">
        <f t="shared" si="68"/>
        <v>0</v>
      </c>
      <c r="FC74" s="26"/>
      <c r="FD74" s="24">
        <f t="shared" si="191"/>
        <v>0</v>
      </c>
      <c r="FE74" s="24">
        <f t="shared" si="192"/>
        <v>0</v>
      </c>
      <c r="FF74" s="3"/>
      <c r="FG74" s="26"/>
      <c r="FH74" s="24">
        <f t="shared" si="193"/>
        <v>0</v>
      </c>
      <c r="FI74" s="26"/>
      <c r="FJ74" s="24">
        <f t="shared" si="194"/>
        <v>0</v>
      </c>
      <c r="FK74" s="24">
        <f t="shared" si="195"/>
        <v>0</v>
      </c>
    </row>
    <row r="75" spans="1:167" ht="12.75" customHeight="1" x14ac:dyDescent="0.15">
      <c r="A75" s="22"/>
      <c r="B75" s="22"/>
      <c r="C75" s="23" t="str">
        <f t="shared" si="206"/>
        <v/>
      </c>
      <c r="D75" s="29"/>
      <c r="E75" s="20"/>
      <c r="F75" s="24">
        <f t="shared" si="202"/>
        <v>0</v>
      </c>
      <c r="G75" s="24">
        <f>LARGE((Q75,W75,AC75,AI75,AO75,AU75,BA75,BG75,BM75,BS75,BY75,CE75,CK75,CQ75,CW75,DC75,DI75,DO75,DU75,EA75,EG75,EM75,ES75,EY75,FE75,FK75),2)</f>
        <v>0</v>
      </c>
      <c r="H75" s="24">
        <f>LARGE((Q75,W75,AC75,AI75,AO75,AU75,BA75,BG75,BM75,BS75,BY75,CE75,CK75,CQ75,CW75,DC75,DI75,DO75,DU75,EA75,EG75,EM75,ES75,EY75,FE75,FK75),3)</f>
        <v>0</v>
      </c>
      <c r="I75" s="24">
        <f t="shared" si="132"/>
        <v>0</v>
      </c>
      <c r="J75" s="61">
        <f t="shared" si="207"/>
        <v>19</v>
      </c>
      <c r="K75" s="20"/>
      <c r="L75" s="25"/>
      <c r="M75" s="26"/>
      <c r="N75" s="24">
        <f t="shared" si="196"/>
        <v>0</v>
      </c>
      <c r="O75" s="26"/>
      <c r="P75" s="24">
        <f t="shared" si="197"/>
        <v>0</v>
      </c>
      <c r="Q75" s="24">
        <f t="shared" si="198"/>
        <v>0</v>
      </c>
      <c r="R75" s="3"/>
      <c r="S75" s="26"/>
      <c r="T75" s="24">
        <f t="shared" si="199"/>
        <v>0</v>
      </c>
      <c r="U75" s="26"/>
      <c r="V75" s="24">
        <f t="shared" si="200"/>
        <v>0</v>
      </c>
      <c r="W75" s="24">
        <f t="shared" si="201"/>
        <v>0</v>
      </c>
      <c r="X75" s="3"/>
      <c r="Y75" s="26"/>
      <c r="Z75" s="24">
        <f t="shared" si="203"/>
        <v>0</v>
      </c>
      <c r="AA75" s="26"/>
      <c r="AB75" s="24">
        <f t="shared" si="133"/>
        <v>0</v>
      </c>
      <c r="AC75" s="24">
        <f t="shared" si="134"/>
        <v>0</v>
      </c>
      <c r="AD75" s="3"/>
      <c r="AE75" s="26"/>
      <c r="AF75" s="24">
        <f t="shared" si="135"/>
        <v>0</v>
      </c>
      <c r="AG75" s="26"/>
      <c r="AH75" s="24">
        <f t="shared" si="136"/>
        <v>0</v>
      </c>
      <c r="AI75" s="24">
        <f t="shared" si="137"/>
        <v>0</v>
      </c>
      <c r="AJ75" s="3"/>
      <c r="AK75" s="26"/>
      <c r="AL75" s="24">
        <f t="shared" si="138"/>
        <v>0</v>
      </c>
      <c r="AM75" s="26"/>
      <c r="AN75" s="24">
        <f t="shared" si="139"/>
        <v>0</v>
      </c>
      <c r="AO75" s="24">
        <f t="shared" si="140"/>
        <v>0</v>
      </c>
      <c r="AP75" s="3"/>
      <c r="AQ75" s="26"/>
      <c r="AR75" s="24">
        <f>_xlfn.XLOOKUP(AQ75,'[1]DM table'!$M$4:$M$103,'[1]DM table'!$N$4:$N$103,0)</f>
        <v>0</v>
      </c>
      <c r="AS75" s="26"/>
      <c r="AT75" s="24">
        <f t="shared" si="141"/>
        <v>0</v>
      </c>
      <c r="AU75" s="24">
        <f t="shared" si="142"/>
        <v>0</v>
      </c>
      <c r="AV75" s="3"/>
      <c r="AW75" s="26"/>
      <c r="AX75" s="24">
        <f>IF(AW75&gt;0,AW75/AW$10*1000*AW$9,0)+_xlfn.XLOOKUP(AW75,'[1]DM table'!$C$4:$C$103,'[1]DM table'!$D$4:$D$103,0)</f>
        <v>0</v>
      </c>
      <c r="AY75" s="26"/>
      <c r="AZ75" s="24">
        <f t="shared" si="143"/>
        <v>0</v>
      </c>
      <c r="BA75" s="24">
        <f t="shared" si="144"/>
        <v>0</v>
      </c>
      <c r="BB75" s="3"/>
      <c r="BC75" s="26"/>
      <c r="BD75" s="24">
        <f t="shared" si="145"/>
        <v>0</v>
      </c>
      <c r="BE75" s="26"/>
      <c r="BF75" s="24">
        <f t="shared" si="146"/>
        <v>0</v>
      </c>
      <c r="BG75" s="24">
        <f t="shared" si="147"/>
        <v>0</v>
      </c>
      <c r="BH75" s="3"/>
      <c r="BI75" s="26"/>
      <c r="BJ75" s="24">
        <f t="shared" si="148"/>
        <v>0</v>
      </c>
      <c r="BK75" s="26"/>
      <c r="BL75" s="24">
        <f t="shared" si="149"/>
        <v>0</v>
      </c>
      <c r="BM75" s="24">
        <f t="shared" si="150"/>
        <v>0</v>
      </c>
      <c r="BN75" s="3"/>
      <c r="BO75" s="26"/>
      <c r="BP75" s="24">
        <f t="shared" si="151"/>
        <v>0</v>
      </c>
      <c r="BQ75" s="26"/>
      <c r="BR75" s="24">
        <f t="shared" si="152"/>
        <v>0</v>
      </c>
      <c r="BS75" s="24">
        <f t="shared" si="153"/>
        <v>0</v>
      </c>
      <c r="BT75" s="3"/>
      <c r="BU75" s="26"/>
      <c r="BV75" s="24">
        <f>_xlfn.XLOOKUP(BU75,'[1]DM table'!$AE$4:$AE$103,'[1]DM table'!$AF$4:$AF$103,0)</f>
        <v>0</v>
      </c>
      <c r="BW75" s="26"/>
      <c r="BX75" s="24">
        <f t="shared" si="154"/>
        <v>0</v>
      </c>
      <c r="BY75" s="24">
        <f t="shared" si="155"/>
        <v>0</v>
      </c>
      <c r="BZ75" s="3"/>
      <c r="CA75" s="26"/>
      <c r="CB75" s="24">
        <f t="shared" si="156"/>
        <v>0</v>
      </c>
      <c r="CC75" s="26"/>
      <c r="CD75" s="24">
        <f t="shared" si="157"/>
        <v>0</v>
      </c>
      <c r="CE75" s="24">
        <f t="shared" si="158"/>
        <v>0</v>
      </c>
      <c r="CF75" s="3"/>
      <c r="CG75" s="26"/>
      <c r="CH75" s="24">
        <f t="shared" si="159"/>
        <v>0</v>
      </c>
      <c r="CI75" s="26"/>
      <c r="CJ75" s="24">
        <f t="shared" si="160"/>
        <v>0</v>
      </c>
      <c r="CK75" s="24">
        <f t="shared" si="161"/>
        <v>0</v>
      </c>
      <c r="CL75" s="3"/>
      <c r="CM75" s="26"/>
      <c r="CN75" s="24">
        <f>IF(CM75&gt;0,CM75/CM$10*1000*CM$9,0)+_xlfn.XLOOKUP(CM75,'[1]DM table'!$C$4:$C$103,'[1]DM table'!$D$4:$D$103,0)</f>
        <v>0</v>
      </c>
      <c r="CO75" s="26"/>
      <c r="CP75" s="24">
        <f t="shared" si="162"/>
        <v>0</v>
      </c>
      <c r="CQ75" s="24">
        <f t="shared" si="163"/>
        <v>0</v>
      </c>
      <c r="CR75" s="3"/>
      <c r="CS75" s="26"/>
      <c r="CT75" s="24">
        <f t="shared" si="164"/>
        <v>0</v>
      </c>
      <c r="CU75" s="26"/>
      <c r="CV75" s="24">
        <f t="shared" si="165"/>
        <v>0</v>
      </c>
      <c r="CW75" s="24">
        <f t="shared" si="166"/>
        <v>0</v>
      </c>
      <c r="CX75" s="3"/>
      <c r="CY75" s="26"/>
      <c r="CZ75" s="24">
        <f t="shared" si="167"/>
        <v>0</v>
      </c>
      <c r="DA75" s="26"/>
      <c r="DB75" s="24">
        <f t="shared" si="168"/>
        <v>0</v>
      </c>
      <c r="DC75" s="24">
        <f t="shared" si="169"/>
        <v>0</v>
      </c>
      <c r="DD75" s="3"/>
      <c r="DE75" s="26"/>
      <c r="DF75" s="24">
        <f t="shared" si="170"/>
        <v>0</v>
      </c>
      <c r="DG75" s="26"/>
      <c r="DH75" s="24">
        <f t="shared" si="171"/>
        <v>0</v>
      </c>
      <c r="DI75" s="24">
        <f t="shared" si="172"/>
        <v>0</v>
      </c>
      <c r="DJ75" s="3"/>
      <c r="DK75" s="26"/>
      <c r="DL75" s="24">
        <f>_xlfn.XLOOKUP(DK75,'[1]DM table'!$U$4:$U$103,'[1]DM table'!$V$4:$V$103,0)</f>
        <v>0</v>
      </c>
      <c r="DM75" s="26"/>
      <c r="DN75" s="24">
        <f t="shared" si="173"/>
        <v>0</v>
      </c>
      <c r="DO75" s="24">
        <f t="shared" si="174"/>
        <v>0</v>
      </c>
      <c r="DP75" s="3"/>
      <c r="DQ75" s="26"/>
      <c r="DR75" s="24">
        <f t="shared" si="175"/>
        <v>0</v>
      </c>
      <c r="DS75" s="26"/>
      <c r="DT75" s="24">
        <f t="shared" si="176"/>
        <v>0</v>
      </c>
      <c r="DU75" s="24">
        <f t="shared" si="177"/>
        <v>0</v>
      </c>
      <c r="DV75" s="3"/>
      <c r="DW75" s="26"/>
      <c r="DX75" s="24">
        <f t="shared" si="178"/>
        <v>0</v>
      </c>
      <c r="DY75" s="26"/>
      <c r="DZ75" s="24">
        <f t="shared" si="179"/>
        <v>0</v>
      </c>
      <c r="EA75" s="24">
        <f t="shared" si="180"/>
        <v>0</v>
      </c>
      <c r="EB75" s="3"/>
      <c r="EC75" s="26"/>
      <c r="ED75" s="24">
        <f t="shared" si="204"/>
        <v>0</v>
      </c>
      <c r="EE75" s="26"/>
      <c r="EF75" s="24">
        <f t="shared" si="181"/>
        <v>0</v>
      </c>
      <c r="EG75" s="24">
        <f t="shared" si="182"/>
        <v>0</v>
      </c>
      <c r="EH75" s="3"/>
      <c r="EI75" s="26"/>
      <c r="EJ75" s="24">
        <f t="shared" si="183"/>
        <v>0</v>
      </c>
      <c r="EK75" s="26"/>
      <c r="EL75" s="24">
        <f t="shared" si="184"/>
        <v>0</v>
      </c>
      <c r="EM75" s="24">
        <f t="shared" si="185"/>
        <v>0</v>
      </c>
      <c r="EN75" s="3"/>
      <c r="EO75" s="26"/>
      <c r="EP75" s="24">
        <f t="shared" si="205"/>
        <v>0</v>
      </c>
      <c r="EQ75" s="26"/>
      <c r="ER75" s="24">
        <f t="shared" si="186"/>
        <v>0</v>
      </c>
      <c r="ES75" s="24">
        <f t="shared" si="187"/>
        <v>0</v>
      </c>
      <c r="ET75" s="3"/>
      <c r="EU75" s="26"/>
      <c r="EV75" s="24">
        <f t="shared" si="188"/>
        <v>0</v>
      </c>
      <c r="EW75" s="26"/>
      <c r="EX75" s="24">
        <f t="shared" si="189"/>
        <v>0</v>
      </c>
      <c r="EY75" s="24">
        <f t="shared" si="190"/>
        <v>0</v>
      </c>
      <c r="EZ75" s="3"/>
      <c r="FA75" s="26"/>
      <c r="FB75" s="24">
        <f t="shared" si="68"/>
        <v>0</v>
      </c>
      <c r="FC75" s="26"/>
      <c r="FD75" s="24">
        <f t="shared" si="191"/>
        <v>0</v>
      </c>
      <c r="FE75" s="24">
        <f t="shared" si="192"/>
        <v>0</v>
      </c>
      <c r="FF75" s="3"/>
      <c r="FG75" s="26"/>
      <c r="FH75" s="24">
        <f t="shared" si="193"/>
        <v>0</v>
      </c>
      <c r="FI75" s="26"/>
      <c r="FJ75" s="24">
        <f t="shared" si="194"/>
        <v>0</v>
      </c>
      <c r="FK75" s="24">
        <f t="shared" si="195"/>
        <v>0</v>
      </c>
    </row>
    <row r="76" spans="1:167" ht="12.75" customHeight="1" x14ac:dyDescent="0.15">
      <c r="A76" s="22"/>
      <c r="B76" s="22"/>
      <c r="C76" s="23" t="str">
        <f t="shared" si="206"/>
        <v/>
      </c>
      <c r="D76" s="29"/>
      <c r="E76" s="20"/>
      <c r="F76" s="24">
        <f t="shared" ref="F76:F111" si="208">MAX(Q76,W76,AC76,AI76,AO76,AU76,BA76,BG76,BM76,BS76,BY76,CE76,CK76,CQ76,CW76,DC76,DI76,DO76,DU76,EA76,EG76,EM76,ES76,EY76,FE76,FK76)</f>
        <v>0</v>
      </c>
      <c r="G76" s="24">
        <f>LARGE((Q76,W76,AC76,AI76,AO76,AU76,BA76,BG76,BM76,BS76,BY76,CE76,CK76,CQ76,CW76,DC76,DI76,DO76,DU76,EA76,EG76,EM76,ES76,EY76,FE76,FK76),2)</f>
        <v>0</v>
      </c>
      <c r="H76" s="24">
        <f>LARGE((Q76,W76,AC76,AI76,AO76,AU76,BA76,BG76,BM76,BS76,BY76,CE76,CK76,CQ76,CW76,DC76,DI76,DO76,DU76,EA76,EG76,EM76,ES76,EY76,FE76,FK76),3)</f>
        <v>0</v>
      </c>
      <c r="I76" s="24">
        <f t="shared" si="132"/>
        <v>0</v>
      </c>
      <c r="J76" s="61">
        <f t="shared" si="207"/>
        <v>19</v>
      </c>
      <c r="K76" s="20"/>
      <c r="L76" s="25"/>
      <c r="M76" s="26"/>
      <c r="N76" s="24">
        <f t="shared" si="196"/>
        <v>0</v>
      </c>
      <c r="O76" s="26"/>
      <c r="P76" s="24">
        <f t="shared" si="197"/>
        <v>0</v>
      </c>
      <c r="Q76" s="24">
        <f t="shared" si="198"/>
        <v>0</v>
      </c>
      <c r="R76" s="3"/>
      <c r="S76" s="26"/>
      <c r="T76" s="24">
        <f t="shared" si="199"/>
        <v>0</v>
      </c>
      <c r="U76" s="26"/>
      <c r="V76" s="24">
        <f t="shared" si="200"/>
        <v>0</v>
      </c>
      <c r="W76" s="24">
        <f t="shared" si="201"/>
        <v>0</v>
      </c>
      <c r="X76" s="3"/>
      <c r="Y76" s="26"/>
      <c r="Z76" s="24">
        <f t="shared" si="203"/>
        <v>0</v>
      </c>
      <c r="AA76" s="26"/>
      <c r="AB76" s="24">
        <f t="shared" si="133"/>
        <v>0</v>
      </c>
      <c r="AC76" s="24">
        <f t="shared" si="134"/>
        <v>0</v>
      </c>
      <c r="AD76" s="3"/>
      <c r="AE76" s="26"/>
      <c r="AF76" s="24">
        <f t="shared" si="135"/>
        <v>0</v>
      </c>
      <c r="AG76" s="26"/>
      <c r="AH76" s="24">
        <f t="shared" si="136"/>
        <v>0</v>
      </c>
      <c r="AI76" s="24">
        <f t="shared" si="137"/>
        <v>0</v>
      </c>
      <c r="AJ76" s="3"/>
      <c r="AK76" s="26"/>
      <c r="AL76" s="24">
        <f t="shared" si="138"/>
        <v>0</v>
      </c>
      <c r="AM76" s="26"/>
      <c r="AN76" s="24">
        <f t="shared" si="139"/>
        <v>0</v>
      </c>
      <c r="AO76" s="24">
        <f t="shared" si="140"/>
        <v>0</v>
      </c>
      <c r="AP76" s="3"/>
      <c r="AQ76" s="26"/>
      <c r="AR76" s="24">
        <f>_xlfn.XLOOKUP(AQ76,'[1]DM table'!$M$4:$M$103,'[1]DM table'!$N$4:$N$103,0)</f>
        <v>0</v>
      </c>
      <c r="AS76" s="26"/>
      <c r="AT76" s="24">
        <f t="shared" si="141"/>
        <v>0</v>
      </c>
      <c r="AU76" s="24">
        <f t="shared" si="142"/>
        <v>0</v>
      </c>
      <c r="AV76" s="3"/>
      <c r="AW76" s="26"/>
      <c r="AX76" s="24">
        <f t="shared" ref="AX76:AX111" si="209">IF(AW76&gt;0,AW76/AW$10*1000*AW$9,0)</f>
        <v>0</v>
      </c>
      <c r="AY76" s="26"/>
      <c r="AZ76" s="24">
        <f t="shared" si="143"/>
        <v>0</v>
      </c>
      <c r="BA76" s="24">
        <f t="shared" si="144"/>
        <v>0</v>
      </c>
      <c r="BB76" s="3"/>
      <c r="BC76" s="26"/>
      <c r="BD76" s="24">
        <f t="shared" si="145"/>
        <v>0</v>
      </c>
      <c r="BE76" s="26"/>
      <c r="BF76" s="24">
        <f t="shared" si="146"/>
        <v>0</v>
      </c>
      <c r="BG76" s="24">
        <f t="shared" si="147"/>
        <v>0</v>
      </c>
      <c r="BH76" s="3"/>
      <c r="BI76" s="26"/>
      <c r="BJ76" s="24">
        <f t="shared" si="148"/>
        <v>0</v>
      </c>
      <c r="BK76" s="26"/>
      <c r="BL76" s="24">
        <f t="shared" si="149"/>
        <v>0</v>
      </c>
      <c r="BM76" s="24">
        <f t="shared" si="150"/>
        <v>0</v>
      </c>
      <c r="BN76" s="3"/>
      <c r="BO76" s="26"/>
      <c r="BP76" s="24">
        <f t="shared" si="151"/>
        <v>0</v>
      </c>
      <c r="BQ76" s="26"/>
      <c r="BR76" s="24">
        <f t="shared" si="152"/>
        <v>0</v>
      </c>
      <c r="BS76" s="24">
        <f t="shared" si="153"/>
        <v>0</v>
      </c>
      <c r="BT76" s="3"/>
      <c r="BU76" s="26"/>
      <c r="BV76" s="24">
        <f>_xlfn.XLOOKUP(BU76,'[1]DM table'!$AE$4:$AE$103,'[1]DM table'!$AF$4:$AF$103,0)</f>
        <v>0</v>
      </c>
      <c r="BW76" s="26"/>
      <c r="BX76" s="24">
        <f t="shared" si="154"/>
        <v>0</v>
      </c>
      <c r="BY76" s="24">
        <f t="shared" si="155"/>
        <v>0</v>
      </c>
      <c r="BZ76" s="3"/>
      <c r="CA76" s="26"/>
      <c r="CB76" s="24">
        <f t="shared" si="156"/>
        <v>0</v>
      </c>
      <c r="CC76" s="26"/>
      <c r="CD76" s="24">
        <f t="shared" si="157"/>
        <v>0</v>
      </c>
      <c r="CE76" s="24">
        <f t="shared" si="158"/>
        <v>0</v>
      </c>
      <c r="CF76" s="3"/>
      <c r="CG76" s="26"/>
      <c r="CH76" s="24">
        <f t="shared" si="159"/>
        <v>0</v>
      </c>
      <c r="CI76" s="26"/>
      <c r="CJ76" s="24">
        <f t="shared" si="160"/>
        <v>0</v>
      </c>
      <c r="CK76" s="24">
        <f t="shared" si="161"/>
        <v>0</v>
      </c>
      <c r="CL76" s="3"/>
      <c r="CM76" s="26"/>
      <c r="CN76" s="24">
        <f t="shared" ref="CN76:CN111" si="210">IF(CM76&gt;0,CM76/CM$10*1000*CM$9,0)</f>
        <v>0</v>
      </c>
      <c r="CO76" s="26"/>
      <c r="CP76" s="24">
        <f t="shared" si="162"/>
        <v>0</v>
      </c>
      <c r="CQ76" s="24">
        <f t="shared" si="163"/>
        <v>0</v>
      </c>
      <c r="CR76" s="3"/>
      <c r="CS76" s="26"/>
      <c r="CT76" s="24">
        <f t="shared" si="164"/>
        <v>0</v>
      </c>
      <c r="CU76" s="26"/>
      <c r="CV76" s="24">
        <f t="shared" si="165"/>
        <v>0</v>
      </c>
      <c r="CW76" s="24">
        <f t="shared" si="166"/>
        <v>0</v>
      </c>
      <c r="CX76" s="3"/>
      <c r="CY76" s="26"/>
      <c r="CZ76" s="24">
        <f t="shared" si="167"/>
        <v>0</v>
      </c>
      <c r="DA76" s="26"/>
      <c r="DB76" s="24">
        <f t="shared" si="168"/>
        <v>0</v>
      </c>
      <c r="DC76" s="24">
        <f t="shared" si="169"/>
        <v>0</v>
      </c>
      <c r="DD76" s="3"/>
      <c r="DE76" s="26"/>
      <c r="DF76" s="24">
        <f t="shared" si="170"/>
        <v>0</v>
      </c>
      <c r="DG76" s="26"/>
      <c r="DH76" s="24">
        <f t="shared" si="171"/>
        <v>0</v>
      </c>
      <c r="DI76" s="24">
        <f t="shared" si="172"/>
        <v>0</v>
      </c>
      <c r="DJ76" s="3"/>
      <c r="DK76" s="26"/>
      <c r="DL76" s="24">
        <f>_xlfn.XLOOKUP(DK76,'[1]DM table'!$U$4:$U$103,'[1]DM table'!$V$4:$V$103,0)</f>
        <v>0</v>
      </c>
      <c r="DM76" s="26"/>
      <c r="DN76" s="24">
        <f t="shared" si="173"/>
        <v>0</v>
      </c>
      <c r="DO76" s="24">
        <f t="shared" si="174"/>
        <v>0</v>
      </c>
      <c r="DP76" s="3"/>
      <c r="DQ76" s="26"/>
      <c r="DR76" s="24">
        <f t="shared" si="175"/>
        <v>0</v>
      </c>
      <c r="DS76" s="26"/>
      <c r="DT76" s="24">
        <f t="shared" si="176"/>
        <v>0</v>
      </c>
      <c r="DU76" s="24">
        <f t="shared" si="177"/>
        <v>0</v>
      </c>
      <c r="DV76" s="3"/>
      <c r="DW76" s="26"/>
      <c r="DX76" s="24">
        <f t="shared" si="178"/>
        <v>0</v>
      </c>
      <c r="DY76" s="26"/>
      <c r="DZ76" s="24">
        <f t="shared" si="179"/>
        <v>0</v>
      </c>
      <c r="EA76" s="24">
        <f t="shared" si="180"/>
        <v>0</v>
      </c>
      <c r="EB76" s="3"/>
      <c r="EC76" s="26"/>
      <c r="ED76" s="24">
        <f t="shared" si="204"/>
        <v>0</v>
      </c>
      <c r="EE76" s="26"/>
      <c r="EF76" s="24">
        <f t="shared" si="181"/>
        <v>0</v>
      </c>
      <c r="EG76" s="24">
        <f t="shared" si="182"/>
        <v>0</v>
      </c>
      <c r="EH76" s="3"/>
      <c r="EI76" s="26"/>
      <c r="EJ76" s="24">
        <f t="shared" si="183"/>
        <v>0</v>
      </c>
      <c r="EK76" s="26"/>
      <c r="EL76" s="24">
        <f t="shared" si="184"/>
        <v>0</v>
      </c>
      <c r="EM76" s="24">
        <f t="shared" si="185"/>
        <v>0</v>
      </c>
      <c r="EN76" s="3"/>
      <c r="EO76" s="26"/>
      <c r="EP76" s="24">
        <f t="shared" si="205"/>
        <v>0</v>
      </c>
      <c r="EQ76" s="26"/>
      <c r="ER76" s="24">
        <f t="shared" si="186"/>
        <v>0</v>
      </c>
      <c r="ES76" s="24">
        <f t="shared" si="187"/>
        <v>0</v>
      </c>
      <c r="ET76" s="3"/>
      <c r="EU76" s="26"/>
      <c r="EV76" s="24">
        <f t="shared" si="188"/>
        <v>0</v>
      </c>
      <c r="EW76" s="26"/>
      <c r="EX76" s="24">
        <f t="shared" si="189"/>
        <v>0</v>
      </c>
      <c r="EY76" s="24">
        <f t="shared" si="190"/>
        <v>0</v>
      </c>
      <c r="EZ76" s="3"/>
      <c r="FA76" s="26"/>
      <c r="FB76" s="24">
        <f t="shared" ref="FB76:FB111" si="211">IF(FA76&gt;0,FA76/FA$10*1000*FA$9,0)</f>
        <v>0</v>
      </c>
      <c r="FC76" s="26"/>
      <c r="FD76" s="24">
        <f t="shared" si="191"/>
        <v>0</v>
      </c>
      <c r="FE76" s="24">
        <f t="shared" si="192"/>
        <v>0</v>
      </c>
      <c r="FF76" s="3"/>
      <c r="FG76" s="26"/>
      <c r="FH76" s="24">
        <f t="shared" si="193"/>
        <v>0</v>
      </c>
      <c r="FI76" s="26"/>
      <c r="FJ76" s="24">
        <f t="shared" si="194"/>
        <v>0</v>
      </c>
      <c r="FK76" s="24">
        <f t="shared" si="195"/>
        <v>0</v>
      </c>
    </row>
    <row r="77" spans="1:167" ht="12.75" customHeight="1" x14ac:dyDescent="0.15">
      <c r="A77" s="22"/>
      <c r="B77" s="22"/>
      <c r="C77" s="23" t="str">
        <f t="shared" si="206"/>
        <v/>
      </c>
      <c r="D77" s="29"/>
      <c r="E77" s="20"/>
      <c r="F77" s="24">
        <f t="shared" si="208"/>
        <v>0</v>
      </c>
      <c r="G77" s="24">
        <f>LARGE((Q77,W77,AC77,AI77,AO77,AU77,BA77,BG77,BM77,BS77,BY77,CE77,CK77,CQ77,CW77,DC77,DI77,DO77,DU77,EA77,EG77,EM77,ES77,EY77,FE77,FK77),2)</f>
        <v>0</v>
      </c>
      <c r="H77" s="24">
        <f>LARGE((Q77,W77,AC77,AI77,AO77,AU77,BA77,BG77,BM77,BS77,BY77,CE77,CK77,CQ77,CW77,DC77,DI77,DO77,DU77,EA77,EG77,EM77,ES77,EY77,FE77,FK77),3)</f>
        <v>0</v>
      </c>
      <c r="I77" s="24">
        <f t="shared" si="132"/>
        <v>0</v>
      </c>
      <c r="J77" s="61">
        <f t="shared" si="207"/>
        <v>19</v>
      </c>
      <c r="K77" s="20"/>
      <c r="L77" s="25"/>
      <c r="M77" s="26"/>
      <c r="N77" s="24">
        <f t="shared" si="196"/>
        <v>0</v>
      </c>
      <c r="O77" s="26"/>
      <c r="P77" s="24">
        <f t="shared" si="197"/>
        <v>0</v>
      </c>
      <c r="Q77" s="24">
        <f t="shared" si="198"/>
        <v>0</v>
      </c>
      <c r="R77" s="3"/>
      <c r="S77" s="26"/>
      <c r="T77" s="24">
        <f t="shared" si="199"/>
        <v>0</v>
      </c>
      <c r="U77" s="26"/>
      <c r="V77" s="24">
        <f t="shared" si="200"/>
        <v>0</v>
      </c>
      <c r="W77" s="24">
        <f t="shared" si="201"/>
        <v>0</v>
      </c>
      <c r="X77" s="3"/>
      <c r="Y77" s="26"/>
      <c r="Z77" s="24">
        <f t="shared" si="203"/>
        <v>0</v>
      </c>
      <c r="AA77" s="26"/>
      <c r="AB77" s="24">
        <f t="shared" si="133"/>
        <v>0</v>
      </c>
      <c r="AC77" s="24">
        <f t="shared" si="134"/>
        <v>0</v>
      </c>
      <c r="AD77" s="3"/>
      <c r="AE77" s="26"/>
      <c r="AF77" s="24">
        <f t="shared" si="135"/>
        <v>0</v>
      </c>
      <c r="AG77" s="26"/>
      <c r="AH77" s="24">
        <f t="shared" si="136"/>
        <v>0</v>
      </c>
      <c r="AI77" s="24">
        <f t="shared" si="137"/>
        <v>0</v>
      </c>
      <c r="AJ77" s="3"/>
      <c r="AK77" s="26"/>
      <c r="AL77" s="24">
        <f t="shared" si="138"/>
        <v>0</v>
      </c>
      <c r="AM77" s="26"/>
      <c r="AN77" s="24">
        <f t="shared" si="139"/>
        <v>0</v>
      </c>
      <c r="AO77" s="24">
        <f t="shared" si="140"/>
        <v>0</v>
      </c>
      <c r="AP77" s="3"/>
      <c r="AQ77" s="26"/>
      <c r="AR77" s="24">
        <f>_xlfn.XLOOKUP(AQ77,'[1]DM table'!$M$4:$M$103,'[1]DM table'!$N$4:$N$103,0)</f>
        <v>0</v>
      </c>
      <c r="AS77" s="26"/>
      <c r="AT77" s="24">
        <f t="shared" si="141"/>
        <v>0</v>
      </c>
      <c r="AU77" s="24">
        <f t="shared" si="142"/>
        <v>0</v>
      </c>
      <c r="AV77" s="3"/>
      <c r="AW77" s="26"/>
      <c r="AX77" s="24">
        <f t="shared" si="209"/>
        <v>0</v>
      </c>
      <c r="AY77" s="26"/>
      <c r="AZ77" s="24">
        <f t="shared" si="143"/>
        <v>0</v>
      </c>
      <c r="BA77" s="24">
        <f t="shared" si="144"/>
        <v>0</v>
      </c>
      <c r="BB77" s="3"/>
      <c r="BC77" s="26"/>
      <c r="BD77" s="24">
        <f t="shared" si="145"/>
        <v>0</v>
      </c>
      <c r="BE77" s="26"/>
      <c r="BF77" s="24">
        <f t="shared" si="146"/>
        <v>0</v>
      </c>
      <c r="BG77" s="24">
        <f t="shared" si="147"/>
        <v>0</v>
      </c>
      <c r="BH77" s="3"/>
      <c r="BI77" s="26"/>
      <c r="BJ77" s="24">
        <f t="shared" si="148"/>
        <v>0</v>
      </c>
      <c r="BK77" s="26"/>
      <c r="BL77" s="24">
        <f t="shared" si="149"/>
        <v>0</v>
      </c>
      <c r="BM77" s="24">
        <f t="shared" si="150"/>
        <v>0</v>
      </c>
      <c r="BN77" s="3"/>
      <c r="BO77" s="26"/>
      <c r="BP77" s="24">
        <f t="shared" si="151"/>
        <v>0</v>
      </c>
      <c r="BQ77" s="26"/>
      <c r="BR77" s="24">
        <f t="shared" si="152"/>
        <v>0</v>
      </c>
      <c r="BS77" s="24">
        <f t="shared" si="153"/>
        <v>0</v>
      </c>
      <c r="BT77" s="3"/>
      <c r="BU77" s="26"/>
      <c r="BV77" s="24">
        <f>_xlfn.XLOOKUP(BU77,'[1]DM table'!$AE$4:$AE$103,'[1]DM table'!$AF$4:$AF$103,0)</f>
        <v>0</v>
      </c>
      <c r="BW77" s="26"/>
      <c r="BX77" s="24">
        <f t="shared" si="154"/>
        <v>0</v>
      </c>
      <c r="BY77" s="24">
        <f t="shared" si="155"/>
        <v>0</v>
      </c>
      <c r="BZ77" s="3"/>
      <c r="CA77" s="26"/>
      <c r="CB77" s="24">
        <f t="shared" si="156"/>
        <v>0</v>
      </c>
      <c r="CC77" s="26"/>
      <c r="CD77" s="24">
        <f t="shared" si="157"/>
        <v>0</v>
      </c>
      <c r="CE77" s="24">
        <f t="shared" si="158"/>
        <v>0</v>
      </c>
      <c r="CF77" s="3"/>
      <c r="CG77" s="26"/>
      <c r="CH77" s="24">
        <f t="shared" si="159"/>
        <v>0</v>
      </c>
      <c r="CI77" s="26"/>
      <c r="CJ77" s="24">
        <f t="shared" si="160"/>
        <v>0</v>
      </c>
      <c r="CK77" s="24">
        <f t="shared" si="161"/>
        <v>0</v>
      </c>
      <c r="CL77" s="3"/>
      <c r="CM77" s="26"/>
      <c r="CN77" s="24">
        <f t="shared" si="210"/>
        <v>0</v>
      </c>
      <c r="CO77" s="26"/>
      <c r="CP77" s="24">
        <f t="shared" si="162"/>
        <v>0</v>
      </c>
      <c r="CQ77" s="24">
        <f t="shared" si="163"/>
        <v>0</v>
      </c>
      <c r="CR77" s="3"/>
      <c r="CS77" s="26"/>
      <c r="CT77" s="24">
        <f t="shared" si="164"/>
        <v>0</v>
      </c>
      <c r="CU77" s="26"/>
      <c r="CV77" s="24">
        <f t="shared" si="165"/>
        <v>0</v>
      </c>
      <c r="CW77" s="24">
        <f t="shared" si="166"/>
        <v>0</v>
      </c>
      <c r="CX77" s="3"/>
      <c r="CY77" s="26"/>
      <c r="CZ77" s="24">
        <f t="shared" si="167"/>
        <v>0</v>
      </c>
      <c r="DA77" s="26"/>
      <c r="DB77" s="24">
        <f t="shared" si="168"/>
        <v>0</v>
      </c>
      <c r="DC77" s="24">
        <f t="shared" si="169"/>
        <v>0</v>
      </c>
      <c r="DD77" s="3"/>
      <c r="DE77" s="26"/>
      <c r="DF77" s="24">
        <f t="shared" si="170"/>
        <v>0</v>
      </c>
      <c r="DG77" s="26"/>
      <c r="DH77" s="24">
        <f t="shared" si="171"/>
        <v>0</v>
      </c>
      <c r="DI77" s="24">
        <f t="shared" si="172"/>
        <v>0</v>
      </c>
      <c r="DJ77" s="3"/>
      <c r="DK77" s="26"/>
      <c r="DL77" s="24">
        <f>_xlfn.XLOOKUP(DK77,'[1]DM table'!$U$4:$U$103,'[1]DM table'!$V$4:$V$103,0)</f>
        <v>0</v>
      </c>
      <c r="DM77" s="26"/>
      <c r="DN77" s="24">
        <f t="shared" si="173"/>
        <v>0</v>
      </c>
      <c r="DO77" s="24">
        <f t="shared" si="174"/>
        <v>0</v>
      </c>
      <c r="DP77" s="3"/>
      <c r="DQ77" s="26"/>
      <c r="DR77" s="24">
        <f t="shared" si="175"/>
        <v>0</v>
      </c>
      <c r="DS77" s="26"/>
      <c r="DT77" s="24">
        <f t="shared" si="176"/>
        <v>0</v>
      </c>
      <c r="DU77" s="24">
        <f t="shared" si="177"/>
        <v>0</v>
      </c>
      <c r="DV77" s="3"/>
      <c r="DW77" s="26"/>
      <c r="DX77" s="24">
        <f t="shared" si="178"/>
        <v>0</v>
      </c>
      <c r="DY77" s="26"/>
      <c r="DZ77" s="24">
        <f t="shared" si="179"/>
        <v>0</v>
      </c>
      <c r="EA77" s="24">
        <f t="shared" si="180"/>
        <v>0</v>
      </c>
      <c r="EB77" s="3"/>
      <c r="EC77" s="26"/>
      <c r="ED77" s="24">
        <f t="shared" si="204"/>
        <v>0</v>
      </c>
      <c r="EE77" s="26"/>
      <c r="EF77" s="24">
        <f t="shared" si="181"/>
        <v>0</v>
      </c>
      <c r="EG77" s="24">
        <f t="shared" si="182"/>
        <v>0</v>
      </c>
      <c r="EH77" s="3"/>
      <c r="EI77" s="26"/>
      <c r="EJ77" s="24">
        <f t="shared" si="183"/>
        <v>0</v>
      </c>
      <c r="EK77" s="26"/>
      <c r="EL77" s="24">
        <f t="shared" si="184"/>
        <v>0</v>
      </c>
      <c r="EM77" s="24">
        <f t="shared" si="185"/>
        <v>0</v>
      </c>
      <c r="EN77" s="3"/>
      <c r="EO77" s="26"/>
      <c r="EP77" s="24">
        <f t="shared" si="205"/>
        <v>0</v>
      </c>
      <c r="EQ77" s="26"/>
      <c r="ER77" s="24">
        <f t="shared" si="186"/>
        <v>0</v>
      </c>
      <c r="ES77" s="24">
        <f t="shared" si="187"/>
        <v>0</v>
      </c>
      <c r="ET77" s="3"/>
      <c r="EU77" s="26"/>
      <c r="EV77" s="24">
        <f t="shared" si="188"/>
        <v>0</v>
      </c>
      <c r="EW77" s="26"/>
      <c r="EX77" s="24">
        <f t="shared" si="189"/>
        <v>0</v>
      </c>
      <c r="EY77" s="24">
        <f t="shared" si="190"/>
        <v>0</v>
      </c>
      <c r="EZ77" s="3"/>
      <c r="FA77" s="26"/>
      <c r="FB77" s="24">
        <f t="shared" si="211"/>
        <v>0</v>
      </c>
      <c r="FC77" s="26"/>
      <c r="FD77" s="24">
        <f t="shared" si="191"/>
        <v>0</v>
      </c>
      <c r="FE77" s="24">
        <f t="shared" si="192"/>
        <v>0</v>
      </c>
      <c r="FF77" s="3"/>
      <c r="FG77" s="26"/>
      <c r="FH77" s="24">
        <f t="shared" si="193"/>
        <v>0</v>
      </c>
      <c r="FI77" s="26"/>
      <c r="FJ77" s="24">
        <f t="shared" si="194"/>
        <v>0</v>
      </c>
      <c r="FK77" s="24">
        <f t="shared" si="195"/>
        <v>0</v>
      </c>
    </row>
    <row r="78" spans="1:167" ht="12.75" customHeight="1" x14ac:dyDescent="0.15">
      <c r="A78" s="22"/>
      <c r="B78" s="22"/>
      <c r="C78" s="23" t="str">
        <f t="shared" si="206"/>
        <v/>
      </c>
      <c r="D78" s="29"/>
      <c r="E78" s="20"/>
      <c r="F78" s="24">
        <f t="shared" si="208"/>
        <v>0</v>
      </c>
      <c r="G78" s="24">
        <f>LARGE((Q78,W78,AC78,AI78,AO78,AU78,BA78,BG78,BM78,BS78,BY78,CE78,CK78,CQ78,CW78,DC78,DI78,DO78,DU78,EA78,EG78,EM78,ES78,EY78,FE78,FK78),2)</f>
        <v>0</v>
      </c>
      <c r="H78" s="24">
        <f>LARGE((Q78,W78,AC78,AI78,AO78,AU78,BA78,BG78,BM78,BS78,BY78,CE78,CK78,CQ78,CW78,DC78,DI78,DO78,DU78,EA78,EG78,EM78,ES78,EY78,FE78,FK78),3)</f>
        <v>0</v>
      </c>
      <c r="I78" s="24">
        <f t="shared" si="132"/>
        <v>0</v>
      </c>
      <c r="J78" s="61">
        <f t="shared" si="207"/>
        <v>19</v>
      </c>
      <c r="K78" s="20"/>
      <c r="L78" s="25"/>
      <c r="M78" s="26"/>
      <c r="N78" s="24">
        <f t="shared" si="196"/>
        <v>0</v>
      </c>
      <c r="O78" s="26"/>
      <c r="P78" s="24">
        <f t="shared" si="197"/>
        <v>0</v>
      </c>
      <c r="Q78" s="24">
        <f t="shared" si="198"/>
        <v>0</v>
      </c>
      <c r="R78" s="3"/>
      <c r="S78" s="26"/>
      <c r="T78" s="24">
        <f t="shared" si="199"/>
        <v>0</v>
      </c>
      <c r="U78" s="26"/>
      <c r="V78" s="24">
        <f t="shared" si="200"/>
        <v>0</v>
      </c>
      <c r="W78" s="24">
        <f t="shared" si="201"/>
        <v>0</v>
      </c>
      <c r="X78" s="3"/>
      <c r="Y78" s="26"/>
      <c r="Z78" s="24">
        <f t="shared" si="203"/>
        <v>0</v>
      </c>
      <c r="AA78" s="26"/>
      <c r="AB78" s="24">
        <f t="shared" si="133"/>
        <v>0</v>
      </c>
      <c r="AC78" s="24">
        <f t="shared" si="134"/>
        <v>0</v>
      </c>
      <c r="AD78" s="3"/>
      <c r="AE78" s="26"/>
      <c r="AF78" s="24">
        <f t="shared" si="135"/>
        <v>0</v>
      </c>
      <c r="AG78" s="26"/>
      <c r="AH78" s="24">
        <f t="shared" si="136"/>
        <v>0</v>
      </c>
      <c r="AI78" s="24">
        <f t="shared" si="137"/>
        <v>0</v>
      </c>
      <c r="AJ78" s="3"/>
      <c r="AK78" s="26"/>
      <c r="AL78" s="24">
        <f t="shared" si="138"/>
        <v>0</v>
      </c>
      <c r="AM78" s="26"/>
      <c r="AN78" s="24">
        <f t="shared" si="139"/>
        <v>0</v>
      </c>
      <c r="AO78" s="24">
        <f t="shared" si="140"/>
        <v>0</v>
      </c>
      <c r="AP78" s="3"/>
      <c r="AQ78" s="26"/>
      <c r="AR78" s="24">
        <f>_xlfn.XLOOKUP(AQ78,'[1]DM table'!$M$4:$M$103,'[1]DM table'!$N$4:$N$103,0)</f>
        <v>0</v>
      </c>
      <c r="AS78" s="26"/>
      <c r="AT78" s="24">
        <f t="shared" si="141"/>
        <v>0</v>
      </c>
      <c r="AU78" s="24">
        <f t="shared" si="142"/>
        <v>0</v>
      </c>
      <c r="AV78" s="3"/>
      <c r="AW78" s="26"/>
      <c r="AX78" s="24">
        <f t="shared" si="209"/>
        <v>0</v>
      </c>
      <c r="AY78" s="26"/>
      <c r="AZ78" s="24">
        <f t="shared" si="143"/>
        <v>0</v>
      </c>
      <c r="BA78" s="24">
        <f t="shared" si="144"/>
        <v>0</v>
      </c>
      <c r="BB78" s="3"/>
      <c r="BC78" s="26"/>
      <c r="BD78" s="24">
        <f t="shared" si="145"/>
        <v>0</v>
      </c>
      <c r="BE78" s="26"/>
      <c r="BF78" s="24">
        <f t="shared" si="146"/>
        <v>0</v>
      </c>
      <c r="BG78" s="24">
        <f t="shared" si="147"/>
        <v>0</v>
      </c>
      <c r="BH78" s="3"/>
      <c r="BI78" s="26"/>
      <c r="BJ78" s="24">
        <f t="shared" si="148"/>
        <v>0</v>
      </c>
      <c r="BK78" s="26"/>
      <c r="BL78" s="24">
        <f t="shared" si="149"/>
        <v>0</v>
      </c>
      <c r="BM78" s="24">
        <f t="shared" si="150"/>
        <v>0</v>
      </c>
      <c r="BN78" s="3"/>
      <c r="BO78" s="26"/>
      <c r="BP78" s="24">
        <f t="shared" si="151"/>
        <v>0</v>
      </c>
      <c r="BQ78" s="26"/>
      <c r="BR78" s="24">
        <f t="shared" si="152"/>
        <v>0</v>
      </c>
      <c r="BS78" s="24">
        <f t="shared" si="153"/>
        <v>0</v>
      </c>
      <c r="BT78" s="3"/>
      <c r="BU78" s="26"/>
      <c r="BV78" s="24">
        <f>_xlfn.XLOOKUP(BU78,'[1]DM table'!$AE$4:$AE$103,'[1]DM table'!$AF$4:$AF$103,0)</f>
        <v>0</v>
      </c>
      <c r="BW78" s="26"/>
      <c r="BX78" s="24">
        <f t="shared" si="154"/>
        <v>0</v>
      </c>
      <c r="BY78" s="24">
        <f t="shared" si="155"/>
        <v>0</v>
      </c>
      <c r="BZ78" s="3"/>
      <c r="CA78" s="26"/>
      <c r="CB78" s="24">
        <f t="shared" si="156"/>
        <v>0</v>
      </c>
      <c r="CC78" s="26"/>
      <c r="CD78" s="24">
        <f t="shared" si="157"/>
        <v>0</v>
      </c>
      <c r="CE78" s="24">
        <f t="shared" si="158"/>
        <v>0</v>
      </c>
      <c r="CF78" s="3"/>
      <c r="CG78" s="26"/>
      <c r="CH78" s="24">
        <f t="shared" si="159"/>
        <v>0</v>
      </c>
      <c r="CI78" s="26"/>
      <c r="CJ78" s="24">
        <f t="shared" si="160"/>
        <v>0</v>
      </c>
      <c r="CK78" s="24">
        <f t="shared" si="161"/>
        <v>0</v>
      </c>
      <c r="CL78" s="3"/>
      <c r="CM78" s="26"/>
      <c r="CN78" s="24">
        <f t="shared" si="210"/>
        <v>0</v>
      </c>
      <c r="CO78" s="26"/>
      <c r="CP78" s="24">
        <f t="shared" si="162"/>
        <v>0</v>
      </c>
      <c r="CQ78" s="24">
        <f t="shared" si="163"/>
        <v>0</v>
      </c>
      <c r="CR78" s="3"/>
      <c r="CS78" s="26"/>
      <c r="CT78" s="24">
        <f t="shared" si="164"/>
        <v>0</v>
      </c>
      <c r="CU78" s="26"/>
      <c r="CV78" s="24">
        <f t="shared" si="165"/>
        <v>0</v>
      </c>
      <c r="CW78" s="24">
        <f t="shared" si="166"/>
        <v>0</v>
      </c>
      <c r="CX78" s="3"/>
      <c r="CY78" s="26"/>
      <c r="CZ78" s="24">
        <f t="shared" si="167"/>
        <v>0</v>
      </c>
      <c r="DA78" s="26"/>
      <c r="DB78" s="24">
        <f t="shared" si="168"/>
        <v>0</v>
      </c>
      <c r="DC78" s="24">
        <f t="shared" si="169"/>
        <v>0</v>
      </c>
      <c r="DD78" s="3"/>
      <c r="DE78" s="26"/>
      <c r="DF78" s="24">
        <f t="shared" si="170"/>
        <v>0</v>
      </c>
      <c r="DG78" s="26"/>
      <c r="DH78" s="24">
        <f t="shared" si="171"/>
        <v>0</v>
      </c>
      <c r="DI78" s="24">
        <f t="shared" si="172"/>
        <v>0</v>
      </c>
      <c r="DJ78" s="3"/>
      <c r="DK78" s="26"/>
      <c r="DL78" s="24">
        <f>_xlfn.XLOOKUP(DK78,'[1]DM table'!$U$4:$U$103,'[1]DM table'!$V$4:$V$103,0)</f>
        <v>0</v>
      </c>
      <c r="DM78" s="26"/>
      <c r="DN78" s="24">
        <f t="shared" si="173"/>
        <v>0</v>
      </c>
      <c r="DO78" s="24">
        <f t="shared" si="174"/>
        <v>0</v>
      </c>
      <c r="DP78" s="3"/>
      <c r="DQ78" s="26"/>
      <c r="DR78" s="24">
        <f t="shared" si="175"/>
        <v>0</v>
      </c>
      <c r="DS78" s="26"/>
      <c r="DT78" s="24">
        <f t="shared" si="176"/>
        <v>0</v>
      </c>
      <c r="DU78" s="24">
        <f t="shared" si="177"/>
        <v>0</v>
      </c>
      <c r="DV78" s="3"/>
      <c r="DW78" s="26"/>
      <c r="DX78" s="24">
        <f t="shared" si="178"/>
        <v>0</v>
      </c>
      <c r="DY78" s="26"/>
      <c r="DZ78" s="24">
        <f t="shared" si="179"/>
        <v>0</v>
      </c>
      <c r="EA78" s="24">
        <f t="shared" si="180"/>
        <v>0</v>
      </c>
      <c r="EB78" s="3"/>
      <c r="EC78" s="26"/>
      <c r="ED78" s="24">
        <f t="shared" si="204"/>
        <v>0</v>
      </c>
      <c r="EE78" s="26"/>
      <c r="EF78" s="24">
        <f t="shared" si="181"/>
        <v>0</v>
      </c>
      <c r="EG78" s="24">
        <f t="shared" si="182"/>
        <v>0</v>
      </c>
      <c r="EH78" s="3"/>
      <c r="EI78" s="26"/>
      <c r="EJ78" s="24">
        <f t="shared" si="183"/>
        <v>0</v>
      </c>
      <c r="EK78" s="26"/>
      <c r="EL78" s="24">
        <f t="shared" si="184"/>
        <v>0</v>
      </c>
      <c r="EM78" s="24">
        <f t="shared" si="185"/>
        <v>0</v>
      </c>
      <c r="EN78" s="3"/>
      <c r="EO78" s="26"/>
      <c r="EP78" s="24">
        <f t="shared" si="205"/>
        <v>0</v>
      </c>
      <c r="EQ78" s="26"/>
      <c r="ER78" s="24">
        <f t="shared" si="186"/>
        <v>0</v>
      </c>
      <c r="ES78" s="24">
        <f t="shared" si="187"/>
        <v>0</v>
      </c>
      <c r="ET78" s="3"/>
      <c r="EU78" s="26"/>
      <c r="EV78" s="24">
        <f t="shared" si="188"/>
        <v>0</v>
      </c>
      <c r="EW78" s="26"/>
      <c r="EX78" s="24">
        <f t="shared" si="189"/>
        <v>0</v>
      </c>
      <c r="EY78" s="24">
        <f t="shared" si="190"/>
        <v>0</v>
      </c>
      <c r="EZ78" s="3"/>
      <c r="FA78" s="26"/>
      <c r="FB78" s="24">
        <f t="shared" si="211"/>
        <v>0</v>
      </c>
      <c r="FC78" s="26"/>
      <c r="FD78" s="24">
        <f t="shared" si="191"/>
        <v>0</v>
      </c>
      <c r="FE78" s="24">
        <f t="shared" si="192"/>
        <v>0</v>
      </c>
      <c r="FF78" s="3"/>
      <c r="FG78" s="26"/>
      <c r="FH78" s="24">
        <f t="shared" si="193"/>
        <v>0</v>
      </c>
      <c r="FI78" s="26"/>
      <c r="FJ78" s="24">
        <f t="shared" si="194"/>
        <v>0</v>
      </c>
      <c r="FK78" s="24">
        <f t="shared" si="195"/>
        <v>0</v>
      </c>
    </row>
    <row r="79" spans="1:167" ht="12.75" customHeight="1" x14ac:dyDescent="0.15">
      <c r="A79" s="22"/>
      <c r="B79" s="22"/>
      <c r="C79" s="23" t="str">
        <f t="shared" si="206"/>
        <v/>
      </c>
      <c r="D79" s="29"/>
      <c r="E79" s="20"/>
      <c r="F79" s="24">
        <f t="shared" si="208"/>
        <v>0</v>
      </c>
      <c r="G79" s="24">
        <f>LARGE((Q79,W79,AC79,AI79,AO79,AU79,BA79,BG79,BM79,BS79,BY79,CE79,CK79,CQ79,CW79,DC79,DI79,DO79,DU79,EA79,EG79,EM79,ES79,EY79,FE79,FK79),2)</f>
        <v>0</v>
      </c>
      <c r="H79" s="24">
        <f>LARGE((Q79,W79,AC79,AI79,AO79,AU79,BA79,BG79,BM79,BS79,BY79,CE79,CK79,CQ79,CW79,DC79,DI79,DO79,DU79,EA79,EG79,EM79,ES79,EY79,FE79,FK79),3)</f>
        <v>0</v>
      </c>
      <c r="I79" s="24">
        <f t="shared" si="132"/>
        <v>0</v>
      </c>
      <c r="J79" s="61">
        <f t="shared" si="207"/>
        <v>19</v>
      </c>
      <c r="K79" s="20"/>
      <c r="L79" s="25"/>
      <c r="M79" s="26"/>
      <c r="N79" s="24">
        <f t="shared" si="196"/>
        <v>0</v>
      </c>
      <c r="O79" s="26"/>
      <c r="P79" s="24">
        <f t="shared" si="197"/>
        <v>0</v>
      </c>
      <c r="Q79" s="24">
        <f t="shared" si="198"/>
        <v>0</v>
      </c>
      <c r="R79" s="3"/>
      <c r="S79" s="26"/>
      <c r="T79" s="24">
        <f t="shared" si="199"/>
        <v>0</v>
      </c>
      <c r="U79" s="26"/>
      <c r="V79" s="24">
        <f t="shared" si="200"/>
        <v>0</v>
      </c>
      <c r="W79" s="24">
        <f t="shared" si="201"/>
        <v>0</v>
      </c>
      <c r="X79" s="3"/>
      <c r="Y79" s="26"/>
      <c r="Z79" s="24">
        <f t="shared" si="203"/>
        <v>0</v>
      </c>
      <c r="AA79" s="26"/>
      <c r="AB79" s="24">
        <f t="shared" si="133"/>
        <v>0</v>
      </c>
      <c r="AC79" s="24">
        <f t="shared" si="134"/>
        <v>0</v>
      </c>
      <c r="AD79" s="3"/>
      <c r="AE79" s="26"/>
      <c r="AF79" s="24">
        <f t="shared" si="135"/>
        <v>0</v>
      </c>
      <c r="AG79" s="26"/>
      <c r="AH79" s="24">
        <f t="shared" si="136"/>
        <v>0</v>
      </c>
      <c r="AI79" s="24">
        <f t="shared" si="137"/>
        <v>0</v>
      </c>
      <c r="AJ79" s="3"/>
      <c r="AK79" s="26"/>
      <c r="AL79" s="24">
        <f t="shared" si="138"/>
        <v>0</v>
      </c>
      <c r="AM79" s="26"/>
      <c r="AN79" s="24">
        <f t="shared" si="139"/>
        <v>0</v>
      </c>
      <c r="AO79" s="24">
        <f t="shared" si="140"/>
        <v>0</v>
      </c>
      <c r="AP79" s="3"/>
      <c r="AQ79" s="26"/>
      <c r="AR79" s="24">
        <f>_xlfn.XLOOKUP(AQ79,'[1]DM table'!$M$4:$M$103,'[1]DM table'!$N$4:$N$103,0)</f>
        <v>0</v>
      </c>
      <c r="AS79" s="26"/>
      <c r="AT79" s="24">
        <f t="shared" si="141"/>
        <v>0</v>
      </c>
      <c r="AU79" s="24">
        <f t="shared" si="142"/>
        <v>0</v>
      </c>
      <c r="AV79" s="3"/>
      <c r="AW79" s="26"/>
      <c r="AX79" s="24">
        <f t="shared" si="209"/>
        <v>0</v>
      </c>
      <c r="AY79" s="26"/>
      <c r="AZ79" s="24">
        <f t="shared" si="143"/>
        <v>0</v>
      </c>
      <c r="BA79" s="24">
        <f t="shared" si="144"/>
        <v>0</v>
      </c>
      <c r="BB79" s="3"/>
      <c r="BC79" s="26"/>
      <c r="BD79" s="24">
        <f t="shared" si="145"/>
        <v>0</v>
      </c>
      <c r="BE79" s="26"/>
      <c r="BF79" s="24">
        <f t="shared" si="146"/>
        <v>0</v>
      </c>
      <c r="BG79" s="24">
        <f t="shared" si="147"/>
        <v>0</v>
      </c>
      <c r="BH79" s="3"/>
      <c r="BI79" s="26"/>
      <c r="BJ79" s="24">
        <f t="shared" si="148"/>
        <v>0</v>
      </c>
      <c r="BK79" s="26"/>
      <c r="BL79" s="24">
        <f t="shared" si="149"/>
        <v>0</v>
      </c>
      <c r="BM79" s="24">
        <f t="shared" si="150"/>
        <v>0</v>
      </c>
      <c r="BN79" s="3"/>
      <c r="BO79" s="26"/>
      <c r="BP79" s="24">
        <f t="shared" si="151"/>
        <v>0</v>
      </c>
      <c r="BQ79" s="26"/>
      <c r="BR79" s="24">
        <f t="shared" si="152"/>
        <v>0</v>
      </c>
      <c r="BS79" s="24">
        <f t="shared" si="153"/>
        <v>0</v>
      </c>
      <c r="BT79" s="3"/>
      <c r="BU79" s="26"/>
      <c r="BV79" s="24">
        <f>_xlfn.XLOOKUP(BU79,'[1]DM table'!$AE$4:$AE$103,'[1]DM table'!$AF$4:$AF$103,0)</f>
        <v>0</v>
      </c>
      <c r="BW79" s="26"/>
      <c r="BX79" s="24">
        <f t="shared" si="154"/>
        <v>0</v>
      </c>
      <c r="BY79" s="24">
        <f t="shared" si="155"/>
        <v>0</v>
      </c>
      <c r="BZ79" s="3"/>
      <c r="CA79" s="26"/>
      <c r="CB79" s="24">
        <f t="shared" si="156"/>
        <v>0</v>
      </c>
      <c r="CC79" s="26"/>
      <c r="CD79" s="24">
        <f t="shared" si="157"/>
        <v>0</v>
      </c>
      <c r="CE79" s="24">
        <f t="shared" si="158"/>
        <v>0</v>
      </c>
      <c r="CF79" s="3"/>
      <c r="CG79" s="26"/>
      <c r="CH79" s="24">
        <f t="shared" si="159"/>
        <v>0</v>
      </c>
      <c r="CI79" s="26"/>
      <c r="CJ79" s="24">
        <f t="shared" si="160"/>
        <v>0</v>
      </c>
      <c r="CK79" s="24">
        <f t="shared" si="161"/>
        <v>0</v>
      </c>
      <c r="CL79" s="3"/>
      <c r="CM79" s="26"/>
      <c r="CN79" s="24">
        <f t="shared" si="210"/>
        <v>0</v>
      </c>
      <c r="CO79" s="26"/>
      <c r="CP79" s="24">
        <f t="shared" si="162"/>
        <v>0</v>
      </c>
      <c r="CQ79" s="24">
        <f t="shared" si="163"/>
        <v>0</v>
      </c>
      <c r="CR79" s="3"/>
      <c r="CS79" s="26"/>
      <c r="CT79" s="24">
        <f t="shared" si="164"/>
        <v>0</v>
      </c>
      <c r="CU79" s="26"/>
      <c r="CV79" s="24">
        <f t="shared" si="165"/>
        <v>0</v>
      </c>
      <c r="CW79" s="24">
        <f t="shared" si="166"/>
        <v>0</v>
      </c>
      <c r="CX79" s="3"/>
      <c r="CY79" s="26"/>
      <c r="CZ79" s="24">
        <f t="shared" si="167"/>
        <v>0</v>
      </c>
      <c r="DA79" s="26"/>
      <c r="DB79" s="24">
        <f t="shared" si="168"/>
        <v>0</v>
      </c>
      <c r="DC79" s="24">
        <f t="shared" si="169"/>
        <v>0</v>
      </c>
      <c r="DD79" s="3"/>
      <c r="DE79" s="26"/>
      <c r="DF79" s="24">
        <f t="shared" si="170"/>
        <v>0</v>
      </c>
      <c r="DG79" s="26"/>
      <c r="DH79" s="24">
        <f t="shared" si="171"/>
        <v>0</v>
      </c>
      <c r="DI79" s="24">
        <f t="shared" si="172"/>
        <v>0</v>
      </c>
      <c r="DJ79" s="3"/>
      <c r="DK79" s="26"/>
      <c r="DL79" s="24">
        <f>_xlfn.XLOOKUP(DK79,'[1]DM table'!$U$4:$U$103,'[1]DM table'!$V$4:$V$103,0)</f>
        <v>0</v>
      </c>
      <c r="DM79" s="26"/>
      <c r="DN79" s="24">
        <f t="shared" si="173"/>
        <v>0</v>
      </c>
      <c r="DO79" s="24">
        <f t="shared" si="174"/>
        <v>0</v>
      </c>
      <c r="DP79" s="3"/>
      <c r="DQ79" s="26"/>
      <c r="DR79" s="24">
        <f t="shared" si="175"/>
        <v>0</v>
      </c>
      <c r="DS79" s="26"/>
      <c r="DT79" s="24">
        <f t="shared" si="176"/>
        <v>0</v>
      </c>
      <c r="DU79" s="24">
        <f t="shared" si="177"/>
        <v>0</v>
      </c>
      <c r="DV79" s="3"/>
      <c r="DW79" s="26"/>
      <c r="DX79" s="24">
        <f t="shared" si="178"/>
        <v>0</v>
      </c>
      <c r="DY79" s="26"/>
      <c r="DZ79" s="24">
        <f t="shared" si="179"/>
        <v>0</v>
      </c>
      <c r="EA79" s="24">
        <f t="shared" si="180"/>
        <v>0</v>
      </c>
      <c r="EB79" s="3"/>
      <c r="EC79" s="26"/>
      <c r="ED79" s="24">
        <f t="shared" si="204"/>
        <v>0</v>
      </c>
      <c r="EE79" s="26"/>
      <c r="EF79" s="24">
        <f t="shared" si="181"/>
        <v>0</v>
      </c>
      <c r="EG79" s="24">
        <f t="shared" si="182"/>
        <v>0</v>
      </c>
      <c r="EH79" s="3"/>
      <c r="EI79" s="26"/>
      <c r="EJ79" s="24">
        <f t="shared" si="183"/>
        <v>0</v>
      </c>
      <c r="EK79" s="26"/>
      <c r="EL79" s="24">
        <f t="shared" si="184"/>
        <v>0</v>
      </c>
      <c r="EM79" s="24">
        <f t="shared" si="185"/>
        <v>0</v>
      </c>
      <c r="EN79" s="3"/>
      <c r="EO79" s="26"/>
      <c r="EP79" s="24">
        <f t="shared" si="205"/>
        <v>0</v>
      </c>
      <c r="EQ79" s="26"/>
      <c r="ER79" s="24">
        <f t="shared" si="186"/>
        <v>0</v>
      </c>
      <c r="ES79" s="24">
        <f t="shared" si="187"/>
        <v>0</v>
      </c>
      <c r="ET79" s="3"/>
      <c r="EU79" s="26"/>
      <c r="EV79" s="24">
        <f t="shared" si="188"/>
        <v>0</v>
      </c>
      <c r="EW79" s="26"/>
      <c r="EX79" s="24">
        <f t="shared" si="189"/>
        <v>0</v>
      </c>
      <c r="EY79" s="24">
        <f t="shared" si="190"/>
        <v>0</v>
      </c>
      <c r="EZ79" s="3"/>
      <c r="FA79" s="26"/>
      <c r="FB79" s="24">
        <f t="shared" si="211"/>
        <v>0</v>
      </c>
      <c r="FC79" s="26"/>
      <c r="FD79" s="24">
        <f t="shared" si="191"/>
        <v>0</v>
      </c>
      <c r="FE79" s="24">
        <f t="shared" si="192"/>
        <v>0</v>
      </c>
      <c r="FF79" s="3"/>
      <c r="FG79" s="26"/>
      <c r="FH79" s="24">
        <f t="shared" si="193"/>
        <v>0</v>
      </c>
      <c r="FI79" s="26"/>
      <c r="FJ79" s="24">
        <f t="shared" si="194"/>
        <v>0</v>
      </c>
      <c r="FK79" s="24">
        <f t="shared" si="195"/>
        <v>0</v>
      </c>
    </row>
    <row r="80" spans="1:167" ht="12.75" customHeight="1" x14ac:dyDescent="0.15">
      <c r="A80" s="22"/>
      <c r="B80" s="22"/>
      <c r="C80" s="23" t="str">
        <f t="shared" si="206"/>
        <v/>
      </c>
      <c r="D80" s="29"/>
      <c r="E80" s="20"/>
      <c r="F80" s="24">
        <f t="shared" si="208"/>
        <v>0</v>
      </c>
      <c r="G80" s="24">
        <f>LARGE((Q80,W80,AC80,AI80,AO80,AU80,BA80,BG80,BM80,BS80,BY80,CE80,CK80,CQ80,CW80,DC80,DI80,DO80,DU80,EA80,EG80,EM80,ES80,EY80,FE80,FK80),2)</f>
        <v>0</v>
      </c>
      <c r="H80" s="24">
        <f>LARGE((Q80,W80,AC80,AI80,AO80,AU80,BA80,BG80,BM80,BS80,BY80,CE80,CK80,CQ80,CW80,DC80,DI80,DO80,DU80,EA80,EG80,EM80,ES80,EY80,FE80,FK80),3)</f>
        <v>0</v>
      </c>
      <c r="I80" s="24">
        <f t="shared" si="132"/>
        <v>0</v>
      </c>
      <c r="J80" s="61">
        <f t="shared" si="207"/>
        <v>19</v>
      </c>
      <c r="K80" s="20"/>
      <c r="L80" s="25"/>
      <c r="M80" s="26"/>
      <c r="N80" s="24">
        <f t="shared" si="196"/>
        <v>0</v>
      </c>
      <c r="O80" s="26"/>
      <c r="P80" s="24">
        <f t="shared" si="197"/>
        <v>0</v>
      </c>
      <c r="Q80" s="24">
        <f t="shared" si="198"/>
        <v>0</v>
      </c>
      <c r="R80" s="3"/>
      <c r="S80" s="26"/>
      <c r="T80" s="24">
        <f t="shared" si="199"/>
        <v>0</v>
      </c>
      <c r="U80" s="26"/>
      <c r="V80" s="24">
        <f t="shared" si="200"/>
        <v>0</v>
      </c>
      <c r="W80" s="24">
        <f t="shared" si="201"/>
        <v>0</v>
      </c>
      <c r="X80" s="3"/>
      <c r="Y80" s="26"/>
      <c r="Z80" s="24">
        <f t="shared" si="203"/>
        <v>0</v>
      </c>
      <c r="AA80" s="26"/>
      <c r="AB80" s="24">
        <f t="shared" si="133"/>
        <v>0</v>
      </c>
      <c r="AC80" s="24">
        <f t="shared" si="134"/>
        <v>0</v>
      </c>
      <c r="AD80" s="3"/>
      <c r="AE80" s="26"/>
      <c r="AF80" s="24">
        <f t="shared" si="135"/>
        <v>0</v>
      </c>
      <c r="AG80" s="26"/>
      <c r="AH80" s="24">
        <f t="shared" si="136"/>
        <v>0</v>
      </c>
      <c r="AI80" s="24">
        <f t="shared" si="137"/>
        <v>0</v>
      </c>
      <c r="AJ80" s="3"/>
      <c r="AK80" s="26"/>
      <c r="AL80" s="24">
        <f t="shared" si="138"/>
        <v>0</v>
      </c>
      <c r="AM80" s="26"/>
      <c r="AN80" s="24">
        <f t="shared" si="139"/>
        <v>0</v>
      </c>
      <c r="AO80" s="24">
        <f t="shared" si="140"/>
        <v>0</v>
      </c>
      <c r="AP80" s="3"/>
      <c r="AQ80" s="26"/>
      <c r="AR80" s="24">
        <f>_xlfn.XLOOKUP(AQ80,'[1]DM table'!$M$4:$M$103,'[1]DM table'!$N$4:$N$103,0)</f>
        <v>0</v>
      </c>
      <c r="AS80" s="26"/>
      <c r="AT80" s="24">
        <f t="shared" si="141"/>
        <v>0</v>
      </c>
      <c r="AU80" s="24">
        <f t="shared" si="142"/>
        <v>0</v>
      </c>
      <c r="AV80" s="3"/>
      <c r="AW80" s="26"/>
      <c r="AX80" s="24">
        <f t="shared" si="209"/>
        <v>0</v>
      </c>
      <c r="AY80" s="26"/>
      <c r="AZ80" s="24">
        <f t="shared" si="143"/>
        <v>0</v>
      </c>
      <c r="BA80" s="24">
        <f t="shared" si="144"/>
        <v>0</v>
      </c>
      <c r="BB80" s="3"/>
      <c r="BC80" s="26"/>
      <c r="BD80" s="24">
        <f t="shared" si="145"/>
        <v>0</v>
      </c>
      <c r="BE80" s="26"/>
      <c r="BF80" s="24">
        <f t="shared" si="146"/>
        <v>0</v>
      </c>
      <c r="BG80" s="24">
        <f t="shared" si="147"/>
        <v>0</v>
      </c>
      <c r="BH80" s="3"/>
      <c r="BI80" s="26"/>
      <c r="BJ80" s="24">
        <f t="shared" si="148"/>
        <v>0</v>
      </c>
      <c r="BK80" s="26"/>
      <c r="BL80" s="24">
        <f t="shared" si="149"/>
        <v>0</v>
      </c>
      <c r="BM80" s="24">
        <f t="shared" si="150"/>
        <v>0</v>
      </c>
      <c r="BN80" s="3"/>
      <c r="BO80" s="26"/>
      <c r="BP80" s="24">
        <f t="shared" si="151"/>
        <v>0</v>
      </c>
      <c r="BQ80" s="26"/>
      <c r="BR80" s="24">
        <f t="shared" si="152"/>
        <v>0</v>
      </c>
      <c r="BS80" s="24">
        <f t="shared" si="153"/>
        <v>0</v>
      </c>
      <c r="BT80" s="3"/>
      <c r="BU80" s="26"/>
      <c r="BV80" s="24">
        <f>_xlfn.XLOOKUP(BU80,'[1]DM table'!$AE$4:$AE$103,'[1]DM table'!$AF$4:$AF$103,0)</f>
        <v>0</v>
      </c>
      <c r="BW80" s="26"/>
      <c r="BX80" s="24">
        <f t="shared" si="154"/>
        <v>0</v>
      </c>
      <c r="BY80" s="24">
        <f t="shared" si="155"/>
        <v>0</v>
      </c>
      <c r="BZ80" s="3"/>
      <c r="CA80" s="26"/>
      <c r="CB80" s="24">
        <f t="shared" si="156"/>
        <v>0</v>
      </c>
      <c r="CC80" s="26"/>
      <c r="CD80" s="24">
        <f t="shared" si="157"/>
        <v>0</v>
      </c>
      <c r="CE80" s="24">
        <f t="shared" si="158"/>
        <v>0</v>
      </c>
      <c r="CF80" s="3"/>
      <c r="CG80" s="26"/>
      <c r="CH80" s="24">
        <f t="shared" si="159"/>
        <v>0</v>
      </c>
      <c r="CI80" s="26"/>
      <c r="CJ80" s="24">
        <f t="shared" si="160"/>
        <v>0</v>
      </c>
      <c r="CK80" s="24">
        <f t="shared" si="161"/>
        <v>0</v>
      </c>
      <c r="CL80" s="3"/>
      <c r="CM80" s="26"/>
      <c r="CN80" s="24">
        <f t="shared" si="210"/>
        <v>0</v>
      </c>
      <c r="CO80" s="26"/>
      <c r="CP80" s="24">
        <f t="shared" si="162"/>
        <v>0</v>
      </c>
      <c r="CQ80" s="24">
        <f t="shared" si="163"/>
        <v>0</v>
      </c>
      <c r="CR80" s="3"/>
      <c r="CS80" s="26"/>
      <c r="CT80" s="24">
        <f t="shared" si="164"/>
        <v>0</v>
      </c>
      <c r="CU80" s="26"/>
      <c r="CV80" s="24">
        <f t="shared" si="165"/>
        <v>0</v>
      </c>
      <c r="CW80" s="24">
        <f t="shared" si="166"/>
        <v>0</v>
      </c>
      <c r="CX80" s="3"/>
      <c r="CY80" s="26"/>
      <c r="CZ80" s="24">
        <f t="shared" si="167"/>
        <v>0</v>
      </c>
      <c r="DA80" s="26"/>
      <c r="DB80" s="24">
        <f t="shared" si="168"/>
        <v>0</v>
      </c>
      <c r="DC80" s="24">
        <f t="shared" si="169"/>
        <v>0</v>
      </c>
      <c r="DD80" s="3"/>
      <c r="DE80" s="26"/>
      <c r="DF80" s="24">
        <f t="shared" si="170"/>
        <v>0</v>
      </c>
      <c r="DG80" s="26"/>
      <c r="DH80" s="24">
        <f t="shared" si="171"/>
        <v>0</v>
      </c>
      <c r="DI80" s="24">
        <f t="shared" si="172"/>
        <v>0</v>
      </c>
      <c r="DJ80" s="3"/>
      <c r="DK80" s="26"/>
      <c r="DL80" s="24">
        <f>_xlfn.XLOOKUP(DK80,'[1]DM table'!$U$4:$U$103,'[1]DM table'!$V$4:$V$103,0)</f>
        <v>0</v>
      </c>
      <c r="DM80" s="26"/>
      <c r="DN80" s="24">
        <f t="shared" si="173"/>
        <v>0</v>
      </c>
      <c r="DO80" s="24">
        <f t="shared" si="174"/>
        <v>0</v>
      </c>
      <c r="DP80" s="3"/>
      <c r="DQ80" s="26"/>
      <c r="DR80" s="24">
        <f t="shared" si="175"/>
        <v>0</v>
      </c>
      <c r="DS80" s="26"/>
      <c r="DT80" s="24">
        <f t="shared" si="176"/>
        <v>0</v>
      </c>
      <c r="DU80" s="24">
        <f t="shared" si="177"/>
        <v>0</v>
      </c>
      <c r="DV80" s="3"/>
      <c r="DW80" s="26"/>
      <c r="DX80" s="24">
        <f t="shared" si="178"/>
        <v>0</v>
      </c>
      <c r="DY80" s="26"/>
      <c r="DZ80" s="24">
        <f t="shared" si="179"/>
        <v>0</v>
      </c>
      <c r="EA80" s="24">
        <f t="shared" si="180"/>
        <v>0</v>
      </c>
      <c r="EB80" s="3"/>
      <c r="EC80" s="26"/>
      <c r="ED80" s="24">
        <f t="shared" si="204"/>
        <v>0</v>
      </c>
      <c r="EE80" s="26"/>
      <c r="EF80" s="24">
        <f t="shared" si="181"/>
        <v>0</v>
      </c>
      <c r="EG80" s="24">
        <f t="shared" si="182"/>
        <v>0</v>
      </c>
      <c r="EH80" s="3"/>
      <c r="EI80" s="26"/>
      <c r="EJ80" s="24">
        <f t="shared" si="183"/>
        <v>0</v>
      </c>
      <c r="EK80" s="26"/>
      <c r="EL80" s="24">
        <f t="shared" si="184"/>
        <v>0</v>
      </c>
      <c r="EM80" s="24">
        <f t="shared" si="185"/>
        <v>0</v>
      </c>
      <c r="EN80" s="3"/>
      <c r="EO80" s="26"/>
      <c r="EP80" s="24">
        <f t="shared" si="205"/>
        <v>0</v>
      </c>
      <c r="EQ80" s="26"/>
      <c r="ER80" s="24">
        <f t="shared" si="186"/>
        <v>0</v>
      </c>
      <c r="ES80" s="24">
        <f t="shared" si="187"/>
        <v>0</v>
      </c>
      <c r="ET80" s="3"/>
      <c r="EU80" s="26"/>
      <c r="EV80" s="24">
        <f t="shared" si="188"/>
        <v>0</v>
      </c>
      <c r="EW80" s="26"/>
      <c r="EX80" s="24">
        <f t="shared" si="189"/>
        <v>0</v>
      </c>
      <c r="EY80" s="24">
        <f t="shared" si="190"/>
        <v>0</v>
      </c>
      <c r="EZ80" s="3"/>
      <c r="FA80" s="26"/>
      <c r="FB80" s="24">
        <f t="shared" si="211"/>
        <v>0</v>
      </c>
      <c r="FC80" s="26"/>
      <c r="FD80" s="24">
        <f t="shared" si="191"/>
        <v>0</v>
      </c>
      <c r="FE80" s="24">
        <f t="shared" si="192"/>
        <v>0</v>
      </c>
      <c r="FF80" s="3"/>
      <c r="FG80" s="26"/>
      <c r="FH80" s="24">
        <f t="shared" si="193"/>
        <v>0</v>
      </c>
      <c r="FI80" s="26"/>
      <c r="FJ80" s="24">
        <f t="shared" si="194"/>
        <v>0</v>
      </c>
      <c r="FK80" s="24">
        <f t="shared" si="195"/>
        <v>0</v>
      </c>
    </row>
    <row r="81" spans="1:167" ht="12.75" customHeight="1" x14ac:dyDescent="0.15">
      <c r="A81" s="22"/>
      <c r="B81" s="22"/>
      <c r="C81" s="23" t="str">
        <f t="shared" si="206"/>
        <v/>
      </c>
      <c r="D81" s="29"/>
      <c r="E81" s="20"/>
      <c r="F81" s="24">
        <f t="shared" si="208"/>
        <v>0</v>
      </c>
      <c r="G81" s="24">
        <f>LARGE((Q81,W81,AC81,AI81,AO81,AU81,BA81,BG81,BM81,BS81,BY81,CE81,CK81,CQ81,CW81,DC81,DI81,DO81,DU81,EA81,EG81,EM81,ES81,EY81,FE81,FK81),2)</f>
        <v>0</v>
      </c>
      <c r="H81" s="24">
        <f>LARGE((Q81,W81,AC81,AI81,AO81,AU81,BA81,BG81,BM81,BS81,BY81,CE81,CK81,CQ81,CW81,DC81,DI81,DO81,DU81,EA81,EG81,EM81,ES81,EY81,FE81,FK81),3)</f>
        <v>0</v>
      </c>
      <c r="I81" s="24">
        <f t="shared" si="132"/>
        <v>0</v>
      </c>
      <c r="J81" s="61">
        <f t="shared" si="207"/>
        <v>19</v>
      </c>
      <c r="K81" s="20"/>
      <c r="L81" s="25"/>
      <c r="M81" s="26"/>
      <c r="N81" s="24">
        <f t="shared" si="196"/>
        <v>0</v>
      </c>
      <c r="O81" s="26"/>
      <c r="P81" s="24">
        <f t="shared" si="197"/>
        <v>0</v>
      </c>
      <c r="Q81" s="24">
        <f t="shared" si="198"/>
        <v>0</v>
      </c>
      <c r="R81" s="3"/>
      <c r="S81" s="26"/>
      <c r="T81" s="24">
        <f t="shared" si="199"/>
        <v>0</v>
      </c>
      <c r="U81" s="26"/>
      <c r="V81" s="24">
        <f t="shared" si="200"/>
        <v>0</v>
      </c>
      <c r="W81" s="24">
        <f t="shared" si="201"/>
        <v>0</v>
      </c>
      <c r="X81" s="3"/>
      <c r="Y81" s="26"/>
      <c r="Z81" s="24">
        <f t="shared" si="203"/>
        <v>0</v>
      </c>
      <c r="AA81" s="26"/>
      <c r="AB81" s="24">
        <f t="shared" si="133"/>
        <v>0</v>
      </c>
      <c r="AC81" s="24">
        <f t="shared" si="134"/>
        <v>0</v>
      </c>
      <c r="AD81" s="3"/>
      <c r="AE81" s="26"/>
      <c r="AF81" s="24">
        <f t="shared" si="135"/>
        <v>0</v>
      </c>
      <c r="AG81" s="26"/>
      <c r="AH81" s="24">
        <f t="shared" si="136"/>
        <v>0</v>
      </c>
      <c r="AI81" s="24">
        <f t="shared" si="137"/>
        <v>0</v>
      </c>
      <c r="AJ81" s="3"/>
      <c r="AK81" s="26"/>
      <c r="AL81" s="24">
        <f t="shared" si="138"/>
        <v>0</v>
      </c>
      <c r="AM81" s="26"/>
      <c r="AN81" s="24">
        <f t="shared" si="139"/>
        <v>0</v>
      </c>
      <c r="AO81" s="24">
        <f t="shared" si="140"/>
        <v>0</v>
      </c>
      <c r="AP81" s="3"/>
      <c r="AQ81" s="26"/>
      <c r="AR81" s="24">
        <f>_xlfn.XLOOKUP(AQ81,'[1]DM table'!$M$4:$M$103,'[1]DM table'!$N$4:$N$103,0)</f>
        <v>0</v>
      </c>
      <c r="AS81" s="26"/>
      <c r="AT81" s="24">
        <f t="shared" si="141"/>
        <v>0</v>
      </c>
      <c r="AU81" s="24">
        <f t="shared" si="142"/>
        <v>0</v>
      </c>
      <c r="AV81" s="3"/>
      <c r="AW81" s="26"/>
      <c r="AX81" s="24">
        <f t="shared" si="209"/>
        <v>0</v>
      </c>
      <c r="AY81" s="26"/>
      <c r="AZ81" s="24">
        <f t="shared" si="143"/>
        <v>0</v>
      </c>
      <c r="BA81" s="24">
        <f t="shared" si="144"/>
        <v>0</v>
      </c>
      <c r="BB81" s="3"/>
      <c r="BC81" s="26"/>
      <c r="BD81" s="24">
        <f t="shared" si="145"/>
        <v>0</v>
      </c>
      <c r="BE81" s="26"/>
      <c r="BF81" s="24">
        <f t="shared" si="146"/>
        <v>0</v>
      </c>
      <c r="BG81" s="24">
        <f t="shared" si="147"/>
        <v>0</v>
      </c>
      <c r="BH81" s="3"/>
      <c r="BI81" s="26"/>
      <c r="BJ81" s="24">
        <f t="shared" si="148"/>
        <v>0</v>
      </c>
      <c r="BK81" s="26"/>
      <c r="BL81" s="24">
        <f t="shared" si="149"/>
        <v>0</v>
      </c>
      <c r="BM81" s="24">
        <f t="shared" si="150"/>
        <v>0</v>
      </c>
      <c r="BN81" s="3"/>
      <c r="BO81" s="26"/>
      <c r="BP81" s="24">
        <f t="shared" si="151"/>
        <v>0</v>
      </c>
      <c r="BQ81" s="26"/>
      <c r="BR81" s="24">
        <f t="shared" si="152"/>
        <v>0</v>
      </c>
      <c r="BS81" s="24">
        <f t="shared" si="153"/>
        <v>0</v>
      </c>
      <c r="BT81" s="3"/>
      <c r="BU81" s="26"/>
      <c r="BV81" s="24">
        <f>_xlfn.XLOOKUP(BU81,'[1]DM table'!$AE$4:$AE$103,'[1]DM table'!$AF$4:$AF$103,0)</f>
        <v>0</v>
      </c>
      <c r="BW81" s="26"/>
      <c r="BX81" s="24">
        <f t="shared" si="154"/>
        <v>0</v>
      </c>
      <c r="BY81" s="24">
        <f t="shared" si="155"/>
        <v>0</v>
      </c>
      <c r="BZ81" s="3"/>
      <c r="CA81" s="26"/>
      <c r="CB81" s="24">
        <f t="shared" si="156"/>
        <v>0</v>
      </c>
      <c r="CC81" s="26"/>
      <c r="CD81" s="24">
        <f t="shared" si="157"/>
        <v>0</v>
      </c>
      <c r="CE81" s="24">
        <f t="shared" si="158"/>
        <v>0</v>
      </c>
      <c r="CF81" s="3"/>
      <c r="CG81" s="26"/>
      <c r="CH81" s="24">
        <f t="shared" si="159"/>
        <v>0</v>
      </c>
      <c r="CI81" s="26"/>
      <c r="CJ81" s="24">
        <f t="shared" si="160"/>
        <v>0</v>
      </c>
      <c r="CK81" s="24">
        <f t="shared" si="161"/>
        <v>0</v>
      </c>
      <c r="CL81" s="3"/>
      <c r="CM81" s="26"/>
      <c r="CN81" s="24">
        <f t="shared" si="210"/>
        <v>0</v>
      </c>
      <c r="CO81" s="26"/>
      <c r="CP81" s="24">
        <f t="shared" si="162"/>
        <v>0</v>
      </c>
      <c r="CQ81" s="24">
        <f t="shared" si="163"/>
        <v>0</v>
      </c>
      <c r="CR81" s="3"/>
      <c r="CS81" s="26"/>
      <c r="CT81" s="24">
        <f t="shared" si="164"/>
        <v>0</v>
      </c>
      <c r="CU81" s="26"/>
      <c r="CV81" s="24">
        <f t="shared" si="165"/>
        <v>0</v>
      </c>
      <c r="CW81" s="24">
        <f t="shared" si="166"/>
        <v>0</v>
      </c>
      <c r="CX81" s="3"/>
      <c r="CY81" s="26"/>
      <c r="CZ81" s="24">
        <f t="shared" si="167"/>
        <v>0</v>
      </c>
      <c r="DA81" s="26"/>
      <c r="DB81" s="24">
        <f t="shared" si="168"/>
        <v>0</v>
      </c>
      <c r="DC81" s="24">
        <f t="shared" si="169"/>
        <v>0</v>
      </c>
      <c r="DD81" s="3"/>
      <c r="DE81" s="26"/>
      <c r="DF81" s="24">
        <f t="shared" si="170"/>
        <v>0</v>
      </c>
      <c r="DG81" s="26"/>
      <c r="DH81" s="24">
        <f t="shared" si="171"/>
        <v>0</v>
      </c>
      <c r="DI81" s="24">
        <f t="shared" si="172"/>
        <v>0</v>
      </c>
      <c r="DJ81" s="3"/>
      <c r="DK81" s="26"/>
      <c r="DL81" s="24">
        <f>_xlfn.XLOOKUP(DK81,'[1]DM table'!$U$4:$U$103,'[1]DM table'!$V$4:$V$103,0)</f>
        <v>0</v>
      </c>
      <c r="DM81" s="26"/>
      <c r="DN81" s="24">
        <f t="shared" si="173"/>
        <v>0</v>
      </c>
      <c r="DO81" s="24">
        <f t="shared" si="174"/>
        <v>0</v>
      </c>
      <c r="DP81" s="3"/>
      <c r="DQ81" s="26"/>
      <c r="DR81" s="24">
        <f t="shared" si="175"/>
        <v>0</v>
      </c>
      <c r="DS81" s="26"/>
      <c r="DT81" s="24">
        <f t="shared" si="176"/>
        <v>0</v>
      </c>
      <c r="DU81" s="24">
        <f t="shared" si="177"/>
        <v>0</v>
      </c>
      <c r="DV81" s="3"/>
      <c r="DW81" s="26"/>
      <c r="DX81" s="24">
        <f t="shared" si="178"/>
        <v>0</v>
      </c>
      <c r="DY81" s="26"/>
      <c r="DZ81" s="24">
        <f t="shared" si="179"/>
        <v>0</v>
      </c>
      <c r="EA81" s="24">
        <f t="shared" si="180"/>
        <v>0</v>
      </c>
      <c r="EB81" s="3"/>
      <c r="EC81" s="26"/>
      <c r="ED81" s="24">
        <f t="shared" si="204"/>
        <v>0</v>
      </c>
      <c r="EE81" s="26"/>
      <c r="EF81" s="24">
        <f t="shared" si="181"/>
        <v>0</v>
      </c>
      <c r="EG81" s="24">
        <f t="shared" si="182"/>
        <v>0</v>
      </c>
      <c r="EH81" s="3"/>
      <c r="EI81" s="26"/>
      <c r="EJ81" s="24">
        <f t="shared" si="183"/>
        <v>0</v>
      </c>
      <c r="EK81" s="26"/>
      <c r="EL81" s="24">
        <f t="shared" si="184"/>
        <v>0</v>
      </c>
      <c r="EM81" s="24">
        <f t="shared" si="185"/>
        <v>0</v>
      </c>
      <c r="EN81" s="3"/>
      <c r="EO81" s="26"/>
      <c r="EP81" s="24">
        <f t="shared" si="205"/>
        <v>0</v>
      </c>
      <c r="EQ81" s="26"/>
      <c r="ER81" s="24">
        <f t="shared" si="186"/>
        <v>0</v>
      </c>
      <c r="ES81" s="24">
        <f t="shared" si="187"/>
        <v>0</v>
      </c>
      <c r="ET81" s="3"/>
      <c r="EU81" s="26"/>
      <c r="EV81" s="24">
        <f t="shared" si="188"/>
        <v>0</v>
      </c>
      <c r="EW81" s="26"/>
      <c r="EX81" s="24">
        <f t="shared" si="189"/>
        <v>0</v>
      </c>
      <c r="EY81" s="24">
        <f t="shared" si="190"/>
        <v>0</v>
      </c>
      <c r="EZ81" s="3"/>
      <c r="FA81" s="26"/>
      <c r="FB81" s="24">
        <f t="shared" si="211"/>
        <v>0</v>
      </c>
      <c r="FC81" s="26"/>
      <c r="FD81" s="24">
        <f t="shared" si="191"/>
        <v>0</v>
      </c>
      <c r="FE81" s="24">
        <f t="shared" si="192"/>
        <v>0</v>
      </c>
      <c r="FF81" s="3"/>
      <c r="FG81" s="26"/>
      <c r="FH81" s="24">
        <f t="shared" si="193"/>
        <v>0</v>
      </c>
      <c r="FI81" s="26"/>
      <c r="FJ81" s="24">
        <f t="shared" si="194"/>
        <v>0</v>
      </c>
      <c r="FK81" s="24">
        <f t="shared" si="195"/>
        <v>0</v>
      </c>
    </row>
    <row r="82" spans="1:167" ht="12.75" customHeight="1" x14ac:dyDescent="0.15">
      <c r="A82" s="22"/>
      <c r="B82" s="22"/>
      <c r="C82" s="23" t="str">
        <f t="shared" si="206"/>
        <v/>
      </c>
      <c r="D82" s="29"/>
      <c r="E82" s="20"/>
      <c r="F82" s="24">
        <f t="shared" si="208"/>
        <v>0</v>
      </c>
      <c r="G82" s="24">
        <f>LARGE((Q82,W82,AC82,AI82,AO82,AU82,BA82,BG82,BM82,BS82,BY82,CE82,CK82,CQ82,CW82,DC82,DI82,DO82,DU82,EA82,EG82,EM82,ES82,EY82,FE82,FK82),2)</f>
        <v>0</v>
      </c>
      <c r="H82" s="24">
        <f>LARGE((Q82,W82,AC82,AI82,AO82,AU82,BA82,BG82,BM82,BS82,BY82,CE82,CK82,CQ82,CW82,DC82,DI82,DO82,DU82,EA82,EG82,EM82,ES82,EY82,FE82,FK82),3)</f>
        <v>0</v>
      </c>
      <c r="I82" s="24">
        <f t="shared" si="132"/>
        <v>0</v>
      </c>
      <c r="J82" s="61">
        <f t="shared" si="207"/>
        <v>19</v>
      </c>
      <c r="K82" s="20"/>
      <c r="L82" s="25"/>
      <c r="M82" s="26"/>
      <c r="N82" s="24">
        <f t="shared" si="196"/>
        <v>0</v>
      </c>
      <c r="O82" s="26"/>
      <c r="P82" s="24">
        <f t="shared" si="197"/>
        <v>0</v>
      </c>
      <c r="Q82" s="24">
        <f t="shared" si="198"/>
        <v>0</v>
      </c>
      <c r="R82" s="3"/>
      <c r="S82" s="26"/>
      <c r="T82" s="24">
        <f t="shared" si="199"/>
        <v>0</v>
      </c>
      <c r="U82" s="26"/>
      <c r="V82" s="24">
        <f t="shared" si="200"/>
        <v>0</v>
      </c>
      <c r="W82" s="24">
        <f t="shared" si="201"/>
        <v>0</v>
      </c>
      <c r="X82" s="3"/>
      <c r="Y82" s="26"/>
      <c r="Z82" s="24">
        <f t="shared" si="203"/>
        <v>0</v>
      </c>
      <c r="AA82" s="26"/>
      <c r="AB82" s="24">
        <f t="shared" si="133"/>
        <v>0</v>
      </c>
      <c r="AC82" s="24">
        <f t="shared" si="134"/>
        <v>0</v>
      </c>
      <c r="AD82" s="3"/>
      <c r="AE82" s="26"/>
      <c r="AF82" s="24">
        <f t="shared" si="135"/>
        <v>0</v>
      </c>
      <c r="AG82" s="26"/>
      <c r="AH82" s="24">
        <f t="shared" si="136"/>
        <v>0</v>
      </c>
      <c r="AI82" s="24">
        <f t="shared" si="137"/>
        <v>0</v>
      </c>
      <c r="AJ82" s="3"/>
      <c r="AK82" s="26"/>
      <c r="AL82" s="24">
        <f t="shared" si="138"/>
        <v>0</v>
      </c>
      <c r="AM82" s="26"/>
      <c r="AN82" s="24">
        <f t="shared" si="139"/>
        <v>0</v>
      </c>
      <c r="AO82" s="24">
        <f t="shared" si="140"/>
        <v>0</v>
      </c>
      <c r="AP82" s="3"/>
      <c r="AQ82" s="26"/>
      <c r="AR82" s="24">
        <f>_xlfn.XLOOKUP(AQ82,'[1]DM table'!$M$4:$M$103,'[1]DM table'!$N$4:$N$103,0)</f>
        <v>0</v>
      </c>
      <c r="AS82" s="26"/>
      <c r="AT82" s="24">
        <f t="shared" si="141"/>
        <v>0</v>
      </c>
      <c r="AU82" s="24">
        <f t="shared" si="142"/>
        <v>0</v>
      </c>
      <c r="AV82" s="3"/>
      <c r="AW82" s="26"/>
      <c r="AX82" s="24">
        <f t="shared" si="209"/>
        <v>0</v>
      </c>
      <c r="AY82" s="26"/>
      <c r="AZ82" s="24">
        <f t="shared" si="143"/>
        <v>0</v>
      </c>
      <c r="BA82" s="24">
        <f t="shared" si="144"/>
        <v>0</v>
      </c>
      <c r="BB82" s="3"/>
      <c r="BC82" s="26"/>
      <c r="BD82" s="24">
        <f t="shared" si="145"/>
        <v>0</v>
      </c>
      <c r="BE82" s="26"/>
      <c r="BF82" s="24">
        <f t="shared" si="146"/>
        <v>0</v>
      </c>
      <c r="BG82" s="24">
        <f t="shared" si="147"/>
        <v>0</v>
      </c>
      <c r="BH82" s="3"/>
      <c r="BI82" s="26"/>
      <c r="BJ82" s="24">
        <f t="shared" si="148"/>
        <v>0</v>
      </c>
      <c r="BK82" s="26"/>
      <c r="BL82" s="24">
        <f t="shared" si="149"/>
        <v>0</v>
      </c>
      <c r="BM82" s="24">
        <f t="shared" si="150"/>
        <v>0</v>
      </c>
      <c r="BN82" s="3"/>
      <c r="BO82" s="26"/>
      <c r="BP82" s="24">
        <f t="shared" si="151"/>
        <v>0</v>
      </c>
      <c r="BQ82" s="26"/>
      <c r="BR82" s="24">
        <f t="shared" si="152"/>
        <v>0</v>
      </c>
      <c r="BS82" s="24">
        <f t="shared" si="153"/>
        <v>0</v>
      </c>
      <c r="BT82" s="3"/>
      <c r="BU82" s="26"/>
      <c r="BV82" s="24">
        <f>_xlfn.XLOOKUP(BU82,'[1]DM table'!$AE$4:$AE$103,'[1]DM table'!$AF$4:$AF$103,0)</f>
        <v>0</v>
      </c>
      <c r="BW82" s="26"/>
      <c r="BX82" s="24">
        <f t="shared" si="154"/>
        <v>0</v>
      </c>
      <c r="BY82" s="24">
        <f t="shared" si="155"/>
        <v>0</v>
      </c>
      <c r="BZ82" s="3"/>
      <c r="CA82" s="26"/>
      <c r="CB82" s="24">
        <f t="shared" si="156"/>
        <v>0</v>
      </c>
      <c r="CC82" s="26"/>
      <c r="CD82" s="24">
        <f t="shared" si="157"/>
        <v>0</v>
      </c>
      <c r="CE82" s="24">
        <f t="shared" si="158"/>
        <v>0</v>
      </c>
      <c r="CF82" s="3"/>
      <c r="CG82" s="26"/>
      <c r="CH82" s="24">
        <f t="shared" si="159"/>
        <v>0</v>
      </c>
      <c r="CI82" s="26"/>
      <c r="CJ82" s="24">
        <f t="shared" si="160"/>
        <v>0</v>
      </c>
      <c r="CK82" s="24">
        <f t="shared" si="161"/>
        <v>0</v>
      </c>
      <c r="CL82" s="3"/>
      <c r="CM82" s="26"/>
      <c r="CN82" s="24">
        <f t="shared" si="210"/>
        <v>0</v>
      </c>
      <c r="CO82" s="26"/>
      <c r="CP82" s="24">
        <f t="shared" si="162"/>
        <v>0</v>
      </c>
      <c r="CQ82" s="24">
        <f t="shared" si="163"/>
        <v>0</v>
      </c>
      <c r="CR82" s="3"/>
      <c r="CS82" s="26"/>
      <c r="CT82" s="24">
        <f t="shared" si="164"/>
        <v>0</v>
      </c>
      <c r="CU82" s="26"/>
      <c r="CV82" s="24">
        <f t="shared" si="165"/>
        <v>0</v>
      </c>
      <c r="CW82" s="24">
        <f t="shared" si="166"/>
        <v>0</v>
      </c>
      <c r="CX82" s="3"/>
      <c r="CY82" s="26"/>
      <c r="CZ82" s="24">
        <f t="shared" si="167"/>
        <v>0</v>
      </c>
      <c r="DA82" s="26"/>
      <c r="DB82" s="24">
        <f t="shared" si="168"/>
        <v>0</v>
      </c>
      <c r="DC82" s="24">
        <f t="shared" si="169"/>
        <v>0</v>
      </c>
      <c r="DD82" s="3"/>
      <c r="DE82" s="26"/>
      <c r="DF82" s="24">
        <f t="shared" si="170"/>
        <v>0</v>
      </c>
      <c r="DG82" s="26"/>
      <c r="DH82" s="24">
        <f t="shared" si="171"/>
        <v>0</v>
      </c>
      <c r="DI82" s="24">
        <f t="shared" si="172"/>
        <v>0</v>
      </c>
      <c r="DJ82" s="3"/>
      <c r="DK82" s="26"/>
      <c r="DL82" s="24">
        <f>_xlfn.XLOOKUP(DK82,'[1]DM table'!$U$4:$U$103,'[1]DM table'!$V$4:$V$103,0)</f>
        <v>0</v>
      </c>
      <c r="DM82" s="26"/>
      <c r="DN82" s="24">
        <f t="shared" si="173"/>
        <v>0</v>
      </c>
      <c r="DO82" s="24">
        <f t="shared" si="174"/>
        <v>0</v>
      </c>
      <c r="DP82" s="3"/>
      <c r="DQ82" s="26"/>
      <c r="DR82" s="24">
        <f t="shared" si="175"/>
        <v>0</v>
      </c>
      <c r="DS82" s="26"/>
      <c r="DT82" s="24">
        <f t="shared" si="176"/>
        <v>0</v>
      </c>
      <c r="DU82" s="24">
        <f t="shared" si="177"/>
        <v>0</v>
      </c>
      <c r="DV82" s="3"/>
      <c r="DW82" s="26"/>
      <c r="DX82" s="24">
        <f t="shared" si="178"/>
        <v>0</v>
      </c>
      <c r="DY82" s="26"/>
      <c r="DZ82" s="24">
        <f t="shared" si="179"/>
        <v>0</v>
      </c>
      <c r="EA82" s="24">
        <f t="shared" si="180"/>
        <v>0</v>
      </c>
      <c r="EB82" s="3"/>
      <c r="EC82" s="26"/>
      <c r="ED82" s="24">
        <f t="shared" si="204"/>
        <v>0</v>
      </c>
      <c r="EE82" s="26"/>
      <c r="EF82" s="24">
        <f t="shared" si="181"/>
        <v>0</v>
      </c>
      <c r="EG82" s="24">
        <f t="shared" si="182"/>
        <v>0</v>
      </c>
      <c r="EH82" s="3"/>
      <c r="EI82" s="26"/>
      <c r="EJ82" s="24">
        <f t="shared" si="183"/>
        <v>0</v>
      </c>
      <c r="EK82" s="26"/>
      <c r="EL82" s="24">
        <f t="shared" si="184"/>
        <v>0</v>
      </c>
      <c r="EM82" s="24">
        <f t="shared" si="185"/>
        <v>0</v>
      </c>
      <c r="EN82" s="3"/>
      <c r="EO82" s="26"/>
      <c r="EP82" s="24">
        <f t="shared" si="205"/>
        <v>0</v>
      </c>
      <c r="EQ82" s="26"/>
      <c r="ER82" s="24">
        <f t="shared" si="186"/>
        <v>0</v>
      </c>
      <c r="ES82" s="24">
        <f t="shared" si="187"/>
        <v>0</v>
      </c>
      <c r="ET82" s="3"/>
      <c r="EU82" s="26"/>
      <c r="EV82" s="24">
        <f t="shared" si="188"/>
        <v>0</v>
      </c>
      <c r="EW82" s="26"/>
      <c r="EX82" s="24">
        <f t="shared" si="189"/>
        <v>0</v>
      </c>
      <c r="EY82" s="24">
        <f t="shared" si="190"/>
        <v>0</v>
      </c>
      <c r="EZ82" s="3"/>
      <c r="FA82" s="26"/>
      <c r="FB82" s="24">
        <f t="shared" si="211"/>
        <v>0</v>
      </c>
      <c r="FC82" s="26"/>
      <c r="FD82" s="24">
        <f t="shared" si="191"/>
        <v>0</v>
      </c>
      <c r="FE82" s="24">
        <f t="shared" si="192"/>
        <v>0</v>
      </c>
      <c r="FF82" s="3"/>
      <c r="FG82" s="26"/>
      <c r="FH82" s="24">
        <f t="shared" si="193"/>
        <v>0</v>
      </c>
      <c r="FI82" s="26"/>
      <c r="FJ82" s="24">
        <f t="shared" si="194"/>
        <v>0</v>
      </c>
      <c r="FK82" s="24">
        <f t="shared" si="195"/>
        <v>0</v>
      </c>
    </row>
    <row r="83" spans="1:167" ht="12.75" customHeight="1" x14ac:dyDescent="0.15">
      <c r="A83" s="22"/>
      <c r="B83" s="22"/>
      <c r="C83" s="23" t="str">
        <f t="shared" si="206"/>
        <v/>
      </c>
      <c r="D83" s="29"/>
      <c r="E83" s="20"/>
      <c r="F83" s="24">
        <f t="shared" si="208"/>
        <v>0</v>
      </c>
      <c r="G83" s="24">
        <f>LARGE((Q83,W83,AC83,AI83,AO83,AU83,BA83,BG83,BM83,BS83,BY83,CE83,CK83,CQ83,CW83,DC83,DI83,DO83,DU83,EA83,EG83,EM83,ES83,EY83,FE83,FK83),2)</f>
        <v>0</v>
      </c>
      <c r="H83" s="24">
        <f>LARGE((Q83,W83,AC83,AI83,AO83,AU83,BA83,BG83,BM83,BS83,BY83,CE83,CK83,CQ83,CW83,DC83,DI83,DO83,DU83,EA83,EG83,EM83,ES83,EY83,FE83,FK83),3)</f>
        <v>0</v>
      </c>
      <c r="I83" s="24">
        <f t="shared" si="132"/>
        <v>0</v>
      </c>
      <c r="J83" s="61">
        <f t="shared" si="207"/>
        <v>19</v>
      </c>
      <c r="K83" s="20"/>
      <c r="L83" s="25"/>
      <c r="M83" s="26"/>
      <c r="N83" s="24">
        <f t="shared" si="196"/>
        <v>0</v>
      </c>
      <c r="O83" s="26"/>
      <c r="P83" s="24">
        <f t="shared" si="197"/>
        <v>0</v>
      </c>
      <c r="Q83" s="24">
        <f t="shared" si="198"/>
        <v>0</v>
      </c>
      <c r="R83" s="3"/>
      <c r="S83" s="26"/>
      <c r="T83" s="24">
        <f t="shared" si="199"/>
        <v>0</v>
      </c>
      <c r="U83" s="26"/>
      <c r="V83" s="24">
        <f t="shared" si="200"/>
        <v>0</v>
      </c>
      <c r="W83" s="24">
        <f t="shared" si="201"/>
        <v>0</v>
      </c>
      <c r="X83" s="3"/>
      <c r="Y83" s="26"/>
      <c r="Z83" s="24">
        <f t="shared" si="203"/>
        <v>0</v>
      </c>
      <c r="AA83" s="26"/>
      <c r="AB83" s="24">
        <f t="shared" si="133"/>
        <v>0</v>
      </c>
      <c r="AC83" s="24">
        <f t="shared" si="134"/>
        <v>0</v>
      </c>
      <c r="AD83" s="3"/>
      <c r="AE83" s="26"/>
      <c r="AF83" s="24">
        <f t="shared" si="135"/>
        <v>0</v>
      </c>
      <c r="AG83" s="26"/>
      <c r="AH83" s="24">
        <f t="shared" si="136"/>
        <v>0</v>
      </c>
      <c r="AI83" s="24">
        <f t="shared" si="137"/>
        <v>0</v>
      </c>
      <c r="AJ83" s="3"/>
      <c r="AK83" s="26"/>
      <c r="AL83" s="24">
        <f t="shared" si="138"/>
        <v>0</v>
      </c>
      <c r="AM83" s="26"/>
      <c r="AN83" s="24">
        <f t="shared" si="139"/>
        <v>0</v>
      </c>
      <c r="AO83" s="24">
        <f t="shared" si="140"/>
        <v>0</v>
      </c>
      <c r="AP83" s="3"/>
      <c r="AQ83" s="26"/>
      <c r="AR83" s="24">
        <f t="shared" ref="AR83:AR111" si="212">IF(AQ83&gt;0,AQ83/AQ$10*1000*AQ$9,0)</f>
        <v>0</v>
      </c>
      <c r="AS83" s="26"/>
      <c r="AT83" s="24">
        <f t="shared" si="141"/>
        <v>0</v>
      </c>
      <c r="AU83" s="24">
        <f t="shared" si="142"/>
        <v>0</v>
      </c>
      <c r="AV83" s="3"/>
      <c r="AW83" s="26"/>
      <c r="AX83" s="24">
        <f t="shared" si="209"/>
        <v>0</v>
      </c>
      <c r="AY83" s="26"/>
      <c r="AZ83" s="24">
        <f t="shared" si="143"/>
        <v>0</v>
      </c>
      <c r="BA83" s="24">
        <f t="shared" si="144"/>
        <v>0</v>
      </c>
      <c r="BB83" s="3"/>
      <c r="BC83" s="26"/>
      <c r="BD83" s="24">
        <f t="shared" si="145"/>
        <v>0</v>
      </c>
      <c r="BE83" s="26"/>
      <c r="BF83" s="24">
        <f t="shared" si="146"/>
        <v>0</v>
      </c>
      <c r="BG83" s="24">
        <f t="shared" si="147"/>
        <v>0</v>
      </c>
      <c r="BH83" s="3"/>
      <c r="BI83" s="26"/>
      <c r="BJ83" s="24">
        <f t="shared" si="148"/>
        <v>0</v>
      </c>
      <c r="BK83" s="26"/>
      <c r="BL83" s="24">
        <f t="shared" si="149"/>
        <v>0</v>
      </c>
      <c r="BM83" s="24">
        <f t="shared" si="150"/>
        <v>0</v>
      </c>
      <c r="BN83" s="3"/>
      <c r="BO83" s="26"/>
      <c r="BP83" s="24">
        <f t="shared" si="151"/>
        <v>0</v>
      </c>
      <c r="BQ83" s="26"/>
      <c r="BR83" s="24">
        <f t="shared" si="152"/>
        <v>0</v>
      </c>
      <c r="BS83" s="24">
        <f t="shared" si="153"/>
        <v>0</v>
      </c>
      <c r="BT83" s="3"/>
      <c r="BU83" s="26"/>
      <c r="BV83" s="24">
        <f>_xlfn.XLOOKUP(BU83,'[1]DM table'!$AE$4:$AE$103,'[1]DM table'!$AF$4:$AF$103,0)</f>
        <v>0</v>
      </c>
      <c r="BW83" s="26"/>
      <c r="BX83" s="24">
        <f t="shared" si="154"/>
        <v>0</v>
      </c>
      <c r="BY83" s="24">
        <f t="shared" si="155"/>
        <v>0</v>
      </c>
      <c r="BZ83" s="3"/>
      <c r="CA83" s="26"/>
      <c r="CB83" s="24">
        <f t="shared" si="156"/>
        <v>0</v>
      </c>
      <c r="CC83" s="26"/>
      <c r="CD83" s="24">
        <f t="shared" si="157"/>
        <v>0</v>
      </c>
      <c r="CE83" s="24">
        <f t="shared" si="158"/>
        <v>0</v>
      </c>
      <c r="CF83" s="3"/>
      <c r="CG83" s="26"/>
      <c r="CH83" s="24">
        <f t="shared" si="159"/>
        <v>0</v>
      </c>
      <c r="CI83" s="26"/>
      <c r="CJ83" s="24">
        <f t="shared" si="160"/>
        <v>0</v>
      </c>
      <c r="CK83" s="24">
        <f t="shared" si="161"/>
        <v>0</v>
      </c>
      <c r="CL83" s="3"/>
      <c r="CM83" s="26"/>
      <c r="CN83" s="24">
        <f t="shared" si="210"/>
        <v>0</v>
      </c>
      <c r="CO83" s="26"/>
      <c r="CP83" s="24">
        <f t="shared" si="162"/>
        <v>0</v>
      </c>
      <c r="CQ83" s="24">
        <f t="shared" si="163"/>
        <v>0</v>
      </c>
      <c r="CR83" s="3"/>
      <c r="CS83" s="26"/>
      <c r="CT83" s="24">
        <f t="shared" si="164"/>
        <v>0</v>
      </c>
      <c r="CU83" s="26"/>
      <c r="CV83" s="24">
        <f t="shared" si="165"/>
        <v>0</v>
      </c>
      <c r="CW83" s="24">
        <f t="shared" si="166"/>
        <v>0</v>
      </c>
      <c r="CX83" s="3"/>
      <c r="CY83" s="26"/>
      <c r="CZ83" s="24">
        <f t="shared" si="167"/>
        <v>0</v>
      </c>
      <c r="DA83" s="26"/>
      <c r="DB83" s="24">
        <f t="shared" si="168"/>
        <v>0</v>
      </c>
      <c r="DC83" s="24">
        <f t="shared" si="169"/>
        <v>0</v>
      </c>
      <c r="DD83" s="3"/>
      <c r="DE83" s="26"/>
      <c r="DF83" s="24">
        <f t="shared" si="170"/>
        <v>0</v>
      </c>
      <c r="DG83" s="26"/>
      <c r="DH83" s="24">
        <f t="shared" si="171"/>
        <v>0</v>
      </c>
      <c r="DI83" s="24">
        <f t="shared" si="172"/>
        <v>0</v>
      </c>
      <c r="DJ83" s="3"/>
      <c r="DK83" s="26"/>
      <c r="DL83" s="24">
        <f>_xlfn.XLOOKUP(DK83,'[1]DM table'!$U$4:$U$103,'[1]DM table'!$V$4:$V$103,0)</f>
        <v>0</v>
      </c>
      <c r="DM83" s="26"/>
      <c r="DN83" s="24">
        <f t="shared" si="173"/>
        <v>0</v>
      </c>
      <c r="DO83" s="24">
        <f t="shared" si="174"/>
        <v>0</v>
      </c>
      <c r="DP83" s="3"/>
      <c r="DQ83" s="26"/>
      <c r="DR83" s="24">
        <f t="shared" si="175"/>
        <v>0</v>
      </c>
      <c r="DS83" s="26"/>
      <c r="DT83" s="24">
        <f t="shared" si="176"/>
        <v>0</v>
      </c>
      <c r="DU83" s="24">
        <f t="shared" si="177"/>
        <v>0</v>
      </c>
      <c r="DV83" s="3"/>
      <c r="DW83" s="26"/>
      <c r="DX83" s="24">
        <f t="shared" si="178"/>
        <v>0</v>
      </c>
      <c r="DY83" s="26"/>
      <c r="DZ83" s="24">
        <f t="shared" si="179"/>
        <v>0</v>
      </c>
      <c r="EA83" s="24">
        <f t="shared" si="180"/>
        <v>0</v>
      </c>
      <c r="EB83" s="3"/>
      <c r="EC83" s="26"/>
      <c r="ED83" s="24">
        <f t="shared" si="204"/>
        <v>0</v>
      </c>
      <c r="EE83" s="26"/>
      <c r="EF83" s="24">
        <f t="shared" si="181"/>
        <v>0</v>
      </c>
      <c r="EG83" s="24">
        <f t="shared" si="182"/>
        <v>0</v>
      </c>
      <c r="EH83" s="3"/>
      <c r="EI83" s="26"/>
      <c r="EJ83" s="24">
        <f t="shared" si="183"/>
        <v>0</v>
      </c>
      <c r="EK83" s="26"/>
      <c r="EL83" s="24">
        <f t="shared" si="184"/>
        <v>0</v>
      </c>
      <c r="EM83" s="24">
        <f t="shared" si="185"/>
        <v>0</v>
      </c>
      <c r="EN83" s="3"/>
      <c r="EO83" s="26"/>
      <c r="EP83" s="24">
        <f t="shared" si="205"/>
        <v>0</v>
      </c>
      <c r="EQ83" s="26"/>
      <c r="ER83" s="24">
        <f t="shared" si="186"/>
        <v>0</v>
      </c>
      <c r="ES83" s="24">
        <f t="shared" si="187"/>
        <v>0</v>
      </c>
      <c r="ET83" s="3"/>
      <c r="EU83" s="26"/>
      <c r="EV83" s="24">
        <f t="shared" si="188"/>
        <v>0</v>
      </c>
      <c r="EW83" s="26"/>
      <c r="EX83" s="24">
        <f t="shared" si="189"/>
        <v>0</v>
      </c>
      <c r="EY83" s="24">
        <f t="shared" si="190"/>
        <v>0</v>
      </c>
      <c r="EZ83" s="3"/>
      <c r="FA83" s="26"/>
      <c r="FB83" s="24">
        <f t="shared" si="211"/>
        <v>0</v>
      </c>
      <c r="FC83" s="26"/>
      <c r="FD83" s="24">
        <f t="shared" si="191"/>
        <v>0</v>
      </c>
      <c r="FE83" s="24">
        <f t="shared" si="192"/>
        <v>0</v>
      </c>
      <c r="FF83" s="3"/>
      <c r="FG83" s="26"/>
      <c r="FH83" s="24">
        <f t="shared" si="193"/>
        <v>0</v>
      </c>
      <c r="FI83" s="26"/>
      <c r="FJ83" s="24">
        <f t="shared" si="194"/>
        <v>0</v>
      </c>
      <c r="FK83" s="24">
        <f t="shared" si="195"/>
        <v>0</v>
      </c>
    </row>
    <row r="84" spans="1:167" ht="12.75" customHeight="1" x14ac:dyDescent="0.15">
      <c r="A84" s="22"/>
      <c r="B84" s="22"/>
      <c r="C84" s="23" t="str">
        <f t="shared" si="206"/>
        <v/>
      </c>
      <c r="D84" s="29"/>
      <c r="E84" s="20"/>
      <c r="F84" s="24">
        <f t="shared" si="208"/>
        <v>0</v>
      </c>
      <c r="G84" s="24">
        <f>LARGE((Q84,W84,AC84,AI84,AO84,AU84,BA84,BG84,BM84,BS84,BY84,CE84,CK84,CQ84,CW84,DC84,DI84,DO84,DU84,EA84,EG84,EM84,ES84,EY84,FE84,FK84),2)</f>
        <v>0</v>
      </c>
      <c r="H84" s="24">
        <f>LARGE((Q84,W84,AC84,AI84,AO84,AU84,BA84,BG84,BM84,BS84,BY84,CE84,CK84,CQ84,CW84,DC84,DI84,DO84,DU84,EA84,EG84,EM84,ES84,EY84,FE84,FK84),3)</f>
        <v>0</v>
      </c>
      <c r="I84" s="24">
        <f t="shared" si="132"/>
        <v>0</v>
      </c>
      <c r="J84" s="61">
        <f t="shared" si="207"/>
        <v>19</v>
      </c>
      <c r="K84" s="20"/>
      <c r="L84" s="25"/>
      <c r="M84" s="26"/>
      <c r="N84" s="24">
        <f t="shared" si="196"/>
        <v>0</v>
      </c>
      <c r="O84" s="26"/>
      <c r="P84" s="24">
        <f t="shared" si="197"/>
        <v>0</v>
      </c>
      <c r="Q84" s="24">
        <f t="shared" si="198"/>
        <v>0</v>
      </c>
      <c r="R84" s="3"/>
      <c r="S84" s="26"/>
      <c r="T84" s="24">
        <f t="shared" si="199"/>
        <v>0</v>
      </c>
      <c r="U84" s="26"/>
      <c r="V84" s="24">
        <f t="shared" si="200"/>
        <v>0</v>
      </c>
      <c r="W84" s="24">
        <f t="shared" si="201"/>
        <v>0</v>
      </c>
      <c r="X84" s="3"/>
      <c r="Y84" s="26"/>
      <c r="Z84" s="24">
        <f t="shared" si="203"/>
        <v>0</v>
      </c>
      <c r="AA84" s="26"/>
      <c r="AB84" s="24">
        <f t="shared" si="133"/>
        <v>0</v>
      </c>
      <c r="AC84" s="24">
        <f t="shared" si="134"/>
        <v>0</v>
      </c>
      <c r="AD84" s="3"/>
      <c r="AE84" s="26"/>
      <c r="AF84" s="24">
        <f t="shared" si="135"/>
        <v>0</v>
      </c>
      <c r="AG84" s="26"/>
      <c r="AH84" s="24">
        <f t="shared" si="136"/>
        <v>0</v>
      </c>
      <c r="AI84" s="24">
        <f t="shared" si="137"/>
        <v>0</v>
      </c>
      <c r="AJ84" s="3"/>
      <c r="AK84" s="26"/>
      <c r="AL84" s="24">
        <f t="shared" si="138"/>
        <v>0</v>
      </c>
      <c r="AM84" s="26"/>
      <c r="AN84" s="24">
        <f t="shared" si="139"/>
        <v>0</v>
      </c>
      <c r="AO84" s="24">
        <f t="shared" si="140"/>
        <v>0</v>
      </c>
      <c r="AP84" s="3"/>
      <c r="AQ84" s="26"/>
      <c r="AR84" s="24">
        <f t="shared" si="212"/>
        <v>0</v>
      </c>
      <c r="AS84" s="26"/>
      <c r="AT84" s="24">
        <f t="shared" si="141"/>
        <v>0</v>
      </c>
      <c r="AU84" s="24">
        <f t="shared" si="142"/>
        <v>0</v>
      </c>
      <c r="AV84" s="3"/>
      <c r="AW84" s="26"/>
      <c r="AX84" s="24">
        <f t="shared" si="209"/>
        <v>0</v>
      </c>
      <c r="AY84" s="26"/>
      <c r="AZ84" s="24">
        <f t="shared" si="143"/>
        <v>0</v>
      </c>
      <c r="BA84" s="24">
        <f t="shared" si="144"/>
        <v>0</v>
      </c>
      <c r="BB84" s="3"/>
      <c r="BC84" s="26"/>
      <c r="BD84" s="24">
        <f t="shared" si="145"/>
        <v>0</v>
      </c>
      <c r="BE84" s="26"/>
      <c r="BF84" s="24">
        <f t="shared" si="146"/>
        <v>0</v>
      </c>
      <c r="BG84" s="24">
        <f t="shared" si="147"/>
        <v>0</v>
      </c>
      <c r="BH84" s="3"/>
      <c r="BI84" s="26"/>
      <c r="BJ84" s="24">
        <f t="shared" si="148"/>
        <v>0</v>
      </c>
      <c r="BK84" s="26"/>
      <c r="BL84" s="24">
        <f t="shared" si="149"/>
        <v>0</v>
      </c>
      <c r="BM84" s="24">
        <f t="shared" si="150"/>
        <v>0</v>
      </c>
      <c r="BN84" s="3"/>
      <c r="BO84" s="26"/>
      <c r="BP84" s="24">
        <f t="shared" si="151"/>
        <v>0</v>
      </c>
      <c r="BQ84" s="26"/>
      <c r="BR84" s="24">
        <f t="shared" si="152"/>
        <v>0</v>
      </c>
      <c r="BS84" s="24">
        <f t="shared" si="153"/>
        <v>0</v>
      </c>
      <c r="BT84" s="3"/>
      <c r="BU84" s="26"/>
      <c r="BV84" s="24">
        <f>_xlfn.XLOOKUP(BU84,'[1]DM table'!$AE$4:$AE$103,'[1]DM table'!$AF$4:$AF$103,0)</f>
        <v>0</v>
      </c>
      <c r="BW84" s="26"/>
      <c r="BX84" s="24">
        <f t="shared" si="154"/>
        <v>0</v>
      </c>
      <c r="BY84" s="24">
        <f t="shared" si="155"/>
        <v>0</v>
      </c>
      <c r="BZ84" s="3"/>
      <c r="CA84" s="26"/>
      <c r="CB84" s="24">
        <f t="shared" si="156"/>
        <v>0</v>
      </c>
      <c r="CC84" s="26"/>
      <c r="CD84" s="24">
        <f t="shared" si="157"/>
        <v>0</v>
      </c>
      <c r="CE84" s="24">
        <f t="shared" si="158"/>
        <v>0</v>
      </c>
      <c r="CF84" s="3"/>
      <c r="CG84" s="26"/>
      <c r="CH84" s="24">
        <f t="shared" si="159"/>
        <v>0</v>
      </c>
      <c r="CI84" s="26"/>
      <c r="CJ84" s="24">
        <f t="shared" si="160"/>
        <v>0</v>
      </c>
      <c r="CK84" s="24">
        <f t="shared" si="161"/>
        <v>0</v>
      </c>
      <c r="CL84" s="3"/>
      <c r="CM84" s="26"/>
      <c r="CN84" s="24">
        <f t="shared" si="210"/>
        <v>0</v>
      </c>
      <c r="CO84" s="26"/>
      <c r="CP84" s="24">
        <f t="shared" si="162"/>
        <v>0</v>
      </c>
      <c r="CQ84" s="24">
        <f t="shared" si="163"/>
        <v>0</v>
      </c>
      <c r="CR84" s="3"/>
      <c r="CS84" s="26"/>
      <c r="CT84" s="24">
        <f t="shared" si="164"/>
        <v>0</v>
      </c>
      <c r="CU84" s="26"/>
      <c r="CV84" s="24">
        <f t="shared" si="165"/>
        <v>0</v>
      </c>
      <c r="CW84" s="24">
        <f t="shared" si="166"/>
        <v>0</v>
      </c>
      <c r="CX84" s="3"/>
      <c r="CY84" s="26"/>
      <c r="CZ84" s="24">
        <f t="shared" si="167"/>
        <v>0</v>
      </c>
      <c r="DA84" s="26"/>
      <c r="DB84" s="24">
        <f t="shared" si="168"/>
        <v>0</v>
      </c>
      <c r="DC84" s="24">
        <f t="shared" si="169"/>
        <v>0</v>
      </c>
      <c r="DD84" s="3"/>
      <c r="DE84" s="26"/>
      <c r="DF84" s="24">
        <f t="shared" si="170"/>
        <v>0</v>
      </c>
      <c r="DG84" s="26"/>
      <c r="DH84" s="24">
        <f t="shared" si="171"/>
        <v>0</v>
      </c>
      <c r="DI84" s="24">
        <f t="shared" si="172"/>
        <v>0</v>
      </c>
      <c r="DJ84" s="3"/>
      <c r="DK84" s="26"/>
      <c r="DL84" s="24">
        <f>_xlfn.XLOOKUP(DK84,'[1]DM table'!$U$4:$U$103,'[1]DM table'!$V$4:$V$103,0)</f>
        <v>0</v>
      </c>
      <c r="DM84" s="26"/>
      <c r="DN84" s="24">
        <f t="shared" si="173"/>
        <v>0</v>
      </c>
      <c r="DO84" s="24">
        <f t="shared" si="174"/>
        <v>0</v>
      </c>
      <c r="DP84" s="3"/>
      <c r="DQ84" s="26"/>
      <c r="DR84" s="24">
        <f t="shared" si="175"/>
        <v>0</v>
      </c>
      <c r="DS84" s="26"/>
      <c r="DT84" s="24">
        <f t="shared" si="176"/>
        <v>0</v>
      </c>
      <c r="DU84" s="24">
        <f t="shared" si="177"/>
        <v>0</v>
      </c>
      <c r="DV84" s="3"/>
      <c r="DW84" s="26"/>
      <c r="DX84" s="24">
        <f t="shared" si="178"/>
        <v>0</v>
      </c>
      <c r="DY84" s="26"/>
      <c r="DZ84" s="24">
        <f t="shared" si="179"/>
        <v>0</v>
      </c>
      <c r="EA84" s="24">
        <f t="shared" si="180"/>
        <v>0</v>
      </c>
      <c r="EB84" s="3"/>
      <c r="EC84" s="26"/>
      <c r="ED84" s="24">
        <f t="shared" si="204"/>
        <v>0</v>
      </c>
      <c r="EE84" s="26"/>
      <c r="EF84" s="24">
        <f t="shared" si="181"/>
        <v>0</v>
      </c>
      <c r="EG84" s="24">
        <f t="shared" si="182"/>
        <v>0</v>
      </c>
      <c r="EH84" s="3"/>
      <c r="EI84" s="26"/>
      <c r="EJ84" s="24">
        <f t="shared" si="183"/>
        <v>0</v>
      </c>
      <c r="EK84" s="26"/>
      <c r="EL84" s="24">
        <f t="shared" si="184"/>
        <v>0</v>
      </c>
      <c r="EM84" s="24">
        <f t="shared" si="185"/>
        <v>0</v>
      </c>
      <c r="EN84" s="3"/>
      <c r="EO84" s="26"/>
      <c r="EP84" s="24">
        <f t="shared" si="205"/>
        <v>0</v>
      </c>
      <c r="EQ84" s="26"/>
      <c r="ER84" s="24">
        <f t="shared" si="186"/>
        <v>0</v>
      </c>
      <c r="ES84" s="24">
        <f t="shared" si="187"/>
        <v>0</v>
      </c>
      <c r="ET84" s="3"/>
      <c r="EU84" s="26"/>
      <c r="EV84" s="24">
        <f t="shared" si="188"/>
        <v>0</v>
      </c>
      <c r="EW84" s="26"/>
      <c r="EX84" s="24">
        <f t="shared" si="189"/>
        <v>0</v>
      </c>
      <c r="EY84" s="24">
        <f t="shared" si="190"/>
        <v>0</v>
      </c>
      <c r="EZ84" s="3"/>
      <c r="FA84" s="26"/>
      <c r="FB84" s="24">
        <f t="shared" si="211"/>
        <v>0</v>
      </c>
      <c r="FC84" s="26"/>
      <c r="FD84" s="24">
        <f t="shared" si="191"/>
        <v>0</v>
      </c>
      <c r="FE84" s="24">
        <f t="shared" si="192"/>
        <v>0</v>
      </c>
      <c r="FF84" s="3"/>
      <c r="FG84" s="26"/>
      <c r="FH84" s="24">
        <f t="shared" si="193"/>
        <v>0</v>
      </c>
      <c r="FI84" s="26"/>
      <c r="FJ84" s="24">
        <f t="shared" si="194"/>
        <v>0</v>
      </c>
      <c r="FK84" s="24">
        <f t="shared" si="195"/>
        <v>0</v>
      </c>
    </row>
    <row r="85" spans="1:167" ht="12.75" customHeight="1" x14ac:dyDescent="0.15">
      <c r="A85" s="22"/>
      <c r="B85" s="22"/>
      <c r="C85" s="23" t="str">
        <f t="shared" si="206"/>
        <v/>
      </c>
      <c r="D85" s="29"/>
      <c r="E85" s="20"/>
      <c r="F85" s="24">
        <f t="shared" si="208"/>
        <v>0</v>
      </c>
      <c r="G85" s="24">
        <f>LARGE((Q85,W85,AC85,AI85,AO85,AU85,BA85,BG85,BM85,BS85,BY85,CE85,CK85,CQ85,CW85,DC85,DI85,DO85,DU85,EA85,EG85,EM85,ES85,EY85,FE85,FK85),2)</f>
        <v>0</v>
      </c>
      <c r="H85" s="24">
        <f>LARGE((Q85,W85,AC85,AI85,AO85,AU85,BA85,BG85,BM85,BS85,BY85,CE85,CK85,CQ85,CW85,DC85,DI85,DO85,DU85,EA85,EG85,EM85,ES85,EY85,FE85,FK85),3)</f>
        <v>0</v>
      </c>
      <c r="I85" s="24">
        <f t="shared" si="132"/>
        <v>0</v>
      </c>
      <c r="J85" s="61">
        <f t="shared" si="207"/>
        <v>19</v>
      </c>
      <c r="K85" s="20"/>
      <c r="L85" s="25"/>
      <c r="M85" s="26"/>
      <c r="N85" s="24">
        <f t="shared" si="196"/>
        <v>0</v>
      </c>
      <c r="O85" s="26"/>
      <c r="P85" s="24">
        <f t="shared" si="197"/>
        <v>0</v>
      </c>
      <c r="Q85" s="24">
        <f t="shared" si="198"/>
        <v>0</v>
      </c>
      <c r="R85" s="3"/>
      <c r="S85" s="26"/>
      <c r="T85" s="24">
        <f t="shared" si="199"/>
        <v>0</v>
      </c>
      <c r="U85" s="26"/>
      <c r="V85" s="24">
        <f t="shared" si="200"/>
        <v>0</v>
      </c>
      <c r="W85" s="24">
        <f t="shared" si="201"/>
        <v>0</v>
      </c>
      <c r="X85" s="3"/>
      <c r="Y85" s="26"/>
      <c r="Z85" s="24">
        <f t="shared" si="203"/>
        <v>0</v>
      </c>
      <c r="AA85" s="26"/>
      <c r="AB85" s="24">
        <f t="shared" si="133"/>
        <v>0</v>
      </c>
      <c r="AC85" s="24">
        <f t="shared" si="134"/>
        <v>0</v>
      </c>
      <c r="AD85" s="3"/>
      <c r="AE85" s="26"/>
      <c r="AF85" s="24">
        <f t="shared" si="135"/>
        <v>0</v>
      </c>
      <c r="AG85" s="26"/>
      <c r="AH85" s="24">
        <f t="shared" si="136"/>
        <v>0</v>
      </c>
      <c r="AI85" s="24">
        <f t="shared" si="137"/>
        <v>0</v>
      </c>
      <c r="AJ85" s="3"/>
      <c r="AK85" s="26"/>
      <c r="AL85" s="24">
        <f t="shared" si="138"/>
        <v>0</v>
      </c>
      <c r="AM85" s="26"/>
      <c r="AN85" s="24">
        <f t="shared" si="139"/>
        <v>0</v>
      </c>
      <c r="AO85" s="24">
        <f t="shared" si="140"/>
        <v>0</v>
      </c>
      <c r="AP85" s="3"/>
      <c r="AQ85" s="26"/>
      <c r="AR85" s="24">
        <f t="shared" si="212"/>
        <v>0</v>
      </c>
      <c r="AS85" s="26"/>
      <c r="AT85" s="24">
        <f t="shared" si="141"/>
        <v>0</v>
      </c>
      <c r="AU85" s="24">
        <f t="shared" si="142"/>
        <v>0</v>
      </c>
      <c r="AV85" s="3"/>
      <c r="AW85" s="26"/>
      <c r="AX85" s="24">
        <f t="shared" si="209"/>
        <v>0</v>
      </c>
      <c r="AY85" s="26"/>
      <c r="AZ85" s="24">
        <f t="shared" si="143"/>
        <v>0</v>
      </c>
      <c r="BA85" s="24">
        <f t="shared" si="144"/>
        <v>0</v>
      </c>
      <c r="BB85" s="3"/>
      <c r="BC85" s="26"/>
      <c r="BD85" s="24">
        <f t="shared" si="145"/>
        <v>0</v>
      </c>
      <c r="BE85" s="26"/>
      <c r="BF85" s="24">
        <f t="shared" si="146"/>
        <v>0</v>
      </c>
      <c r="BG85" s="24">
        <f t="shared" si="147"/>
        <v>0</v>
      </c>
      <c r="BH85" s="3"/>
      <c r="BI85" s="26"/>
      <c r="BJ85" s="24">
        <f t="shared" si="148"/>
        <v>0</v>
      </c>
      <c r="BK85" s="26"/>
      <c r="BL85" s="24">
        <f t="shared" si="149"/>
        <v>0</v>
      </c>
      <c r="BM85" s="24">
        <f t="shared" si="150"/>
        <v>0</v>
      </c>
      <c r="BN85" s="3"/>
      <c r="BO85" s="26"/>
      <c r="BP85" s="24">
        <f t="shared" si="151"/>
        <v>0</v>
      </c>
      <c r="BQ85" s="26"/>
      <c r="BR85" s="24">
        <f t="shared" si="152"/>
        <v>0</v>
      </c>
      <c r="BS85" s="24">
        <f t="shared" si="153"/>
        <v>0</v>
      </c>
      <c r="BT85" s="3"/>
      <c r="BU85" s="26"/>
      <c r="BV85" s="24">
        <f>_xlfn.XLOOKUP(BU85,'[1]DM table'!$AE$4:$AE$103,'[1]DM table'!$AF$4:$AF$103,0)</f>
        <v>0</v>
      </c>
      <c r="BW85" s="26"/>
      <c r="BX85" s="24">
        <f t="shared" si="154"/>
        <v>0</v>
      </c>
      <c r="BY85" s="24">
        <f t="shared" si="155"/>
        <v>0</v>
      </c>
      <c r="BZ85" s="3"/>
      <c r="CA85" s="26"/>
      <c r="CB85" s="24">
        <f t="shared" si="156"/>
        <v>0</v>
      </c>
      <c r="CC85" s="26"/>
      <c r="CD85" s="24">
        <f t="shared" si="157"/>
        <v>0</v>
      </c>
      <c r="CE85" s="24">
        <f t="shared" si="158"/>
        <v>0</v>
      </c>
      <c r="CF85" s="3"/>
      <c r="CG85" s="26"/>
      <c r="CH85" s="24">
        <f t="shared" si="159"/>
        <v>0</v>
      </c>
      <c r="CI85" s="26"/>
      <c r="CJ85" s="24">
        <f t="shared" si="160"/>
        <v>0</v>
      </c>
      <c r="CK85" s="24">
        <f t="shared" si="161"/>
        <v>0</v>
      </c>
      <c r="CL85" s="3"/>
      <c r="CM85" s="26"/>
      <c r="CN85" s="24">
        <f t="shared" si="210"/>
        <v>0</v>
      </c>
      <c r="CO85" s="26"/>
      <c r="CP85" s="24">
        <f t="shared" si="162"/>
        <v>0</v>
      </c>
      <c r="CQ85" s="24">
        <f t="shared" si="163"/>
        <v>0</v>
      </c>
      <c r="CR85" s="3"/>
      <c r="CS85" s="26"/>
      <c r="CT85" s="24">
        <f t="shared" si="164"/>
        <v>0</v>
      </c>
      <c r="CU85" s="26"/>
      <c r="CV85" s="24">
        <f t="shared" si="165"/>
        <v>0</v>
      </c>
      <c r="CW85" s="24">
        <f t="shared" si="166"/>
        <v>0</v>
      </c>
      <c r="CX85" s="3"/>
      <c r="CY85" s="26"/>
      <c r="CZ85" s="24">
        <f t="shared" si="167"/>
        <v>0</v>
      </c>
      <c r="DA85" s="26"/>
      <c r="DB85" s="24">
        <f t="shared" si="168"/>
        <v>0</v>
      </c>
      <c r="DC85" s="24">
        <f t="shared" si="169"/>
        <v>0</v>
      </c>
      <c r="DD85" s="3"/>
      <c r="DE85" s="26"/>
      <c r="DF85" s="24">
        <f t="shared" si="170"/>
        <v>0</v>
      </c>
      <c r="DG85" s="26"/>
      <c r="DH85" s="24">
        <f t="shared" si="171"/>
        <v>0</v>
      </c>
      <c r="DI85" s="24">
        <f t="shared" si="172"/>
        <v>0</v>
      </c>
      <c r="DJ85" s="3"/>
      <c r="DK85" s="26"/>
      <c r="DL85" s="24">
        <f>_xlfn.XLOOKUP(DK85,'[1]DM table'!$U$4:$U$103,'[1]DM table'!$V$4:$V$103,0)</f>
        <v>0</v>
      </c>
      <c r="DM85" s="26"/>
      <c r="DN85" s="24">
        <f t="shared" si="173"/>
        <v>0</v>
      </c>
      <c r="DO85" s="24">
        <f t="shared" si="174"/>
        <v>0</v>
      </c>
      <c r="DP85" s="3"/>
      <c r="DQ85" s="26"/>
      <c r="DR85" s="24">
        <f t="shared" si="175"/>
        <v>0</v>
      </c>
      <c r="DS85" s="26"/>
      <c r="DT85" s="24">
        <f t="shared" si="176"/>
        <v>0</v>
      </c>
      <c r="DU85" s="24">
        <f t="shared" si="177"/>
        <v>0</v>
      </c>
      <c r="DV85" s="3"/>
      <c r="DW85" s="26"/>
      <c r="DX85" s="24">
        <f t="shared" si="178"/>
        <v>0</v>
      </c>
      <c r="DY85" s="26"/>
      <c r="DZ85" s="24">
        <f t="shared" si="179"/>
        <v>0</v>
      </c>
      <c r="EA85" s="24">
        <f t="shared" si="180"/>
        <v>0</v>
      </c>
      <c r="EB85" s="3"/>
      <c r="EC85" s="26"/>
      <c r="ED85" s="24">
        <f t="shared" si="204"/>
        <v>0</v>
      </c>
      <c r="EE85" s="26"/>
      <c r="EF85" s="24">
        <f t="shared" si="181"/>
        <v>0</v>
      </c>
      <c r="EG85" s="24">
        <f t="shared" si="182"/>
        <v>0</v>
      </c>
      <c r="EH85" s="3"/>
      <c r="EI85" s="26"/>
      <c r="EJ85" s="24">
        <f t="shared" si="183"/>
        <v>0</v>
      </c>
      <c r="EK85" s="26"/>
      <c r="EL85" s="24">
        <f t="shared" si="184"/>
        <v>0</v>
      </c>
      <c r="EM85" s="24">
        <f t="shared" si="185"/>
        <v>0</v>
      </c>
      <c r="EN85" s="3"/>
      <c r="EO85" s="26"/>
      <c r="EP85" s="24">
        <f t="shared" si="205"/>
        <v>0</v>
      </c>
      <c r="EQ85" s="26"/>
      <c r="ER85" s="24">
        <f t="shared" si="186"/>
        <v>0</v>
      </c>
      <c r="ES85" s="24">
        <f t="shared" si="187"/>
        <v>0</v>
      </c>
      <c r="ET85" s="3"/>
      <c r="EU85" s="26"/>
      <c r="EV85" s="24">
        <f t="shared" si="188"/>
        <v>0</v>
      </c>
      <c r="EW85" s="26"/>
      <c r="EX85" s="24">
        <f t="shared" si="189"/>
        <v>0</v>
      </c>
      <c r="EY85" s="24">
        <f t="shared" si="190"/>
        <v>0</v>
      </c>
      <c r="EZ85" s="3"/>
      <c r="FA85" s="26"/>
      <c r="FB85" s="24">
        <f t="shared" si="211"/>
        <v>0</v>
      </c>
      <c r="FC85" s="26"/>
      <c r="FD85" s="24">
        <f t="shared" si="191"/>
        <v>0</v>
      </c>
      <c r="FE85" s="24">
        <f t="shared" si="192"/>
        <v>0</v>
      </c>
      <c r="FF85" s="3"/>
      <c r="FG85" s="26"/>
      <c r="FH85" s="24">
        <f t="shared" si="193"/>
        <v>0</v>
      </c>
      <c r="FI85" s="26"/>
      <c r="FJ85" s="24">
        <f t="shared" si="194"/>
        <v>0</v>
      </c>
      <c r="FK85" s="24">
        <f t="shared" si="195"/>
        <v>0</v>
      </c>
    </row>
    <row r="86" spans="1:167" ht="12.75" customHeight="1" x14ac:dyDescent="0.15">
      <c r="A86" s="22"/>
      <c r="B86" s="22"/>
      <c r="C86" s="23" t="str">
        <f t="shared" si="206"/>
        <v/>
      </c>
      <c r="D86" s="29"/>
      <c r="E86" s="20"/>
      <c r="F86" s="24">
        <f t="shared" si="208"/>
        <v>0</v>
      </c>
      <c r="G86" s="24">
        <f>LARGE((Q86,W86,AC86,AI86,AO86,AU86,BA86,BG86,BM86,BS86,BY86,CE86,CK86,CQ86,CW86,DC86,DI86,DO86,DU86,EA86,EG86,EM86,ES86,EY86,FE86,FK86),2)</f>
        <v>0</v>
      </c>
      <c r="H86" s="24">
        <f>LARGE((Q86,W86,AC86,AI86,AO86,AU86,BA86,BG86,BM86,BS86,BY86,CE86,CK86,CQ86,CW86,DC86,DI86,DO86,DU86,EA86,EG86,EM86,ES86,EY86,FE86,FK86),3)</f>
        <v>0</v>
      </c>
      <c r="I86" s="24">
        <f t="shared" si="132"/>
        <v>0</v>
      </c>
      <c r="J86" s="61">
        <f t="shared" si="207"/>
        <v>19</v>
      </c>
      <c r="K86" s="20"/>
      <c r="L86" s="25"/>
      <c r="M86" s="26"/>
      <c r="N86" s="24">
        <f t="shared" si="196"/>
        <v>0</v>
      </c>
      <c r="O86" s="26"/>
      <c r="P86" s="24">
        <f t="shared" si="197"/>
        <v>0</v>
      </c>
      <c r="Q86" s="24">
        <f t="shared" si="198"/>
        <v>0</v>
      </c>
      <c r="R86" s="3"/>
      <c r="S86" s="26"/>
      <c r="T86" s="24">
        <f t="shared" si="199"/>
        <v>0</v>
      </c>
      <c r="U86" s="26"/>
      <c r="V86" s="24">
        <f t="shared" si="200"/>
        <v>0</v>
      </c>
      <c r="W86" s="24">
        <f t="shared" si="201"/>
        <v>0</v>
      </c>
      <c r="X86" s="3"/>
      <c r="Y86" s="26"/>
      <c r="Z86" s="24">
        <f t="shared" si="203"/>
        <v>0</v>
      </c>
      <c r="AA86" s="26"/>
      <c r="AB86" s="24">
        <f t="shared" si="133"/>
        <v>0</v>
      </c>
      <c r="AC86" s="24">
        <f t="shared" si="134"/>
        <v>0</v>
      </c>
      <c r="AD86" s="3"/>
      <c r="AE86" s="26"/>
      <c r="AF86" s="24">
        <f t="shared" si="135"/>
        <v>0</v>
      </c>
      <c r="AG86" s="26"/>
      <c r="AH86" s="24">
        <f t="shared" si="136"/>
        <v>0</v>
      </c>
      <c r="AI86" s="24">
        <f t="shared" si="137"/>
        <v>0</v>
      </c>
      <c r="AJ86" s="3"/>
      <c r="AK86" s="26"/>
      <c r="AL86" s="24">
        <f t="shared" si="138"/>
        <v>0</v>
      </c>
      <c r="AM86" s="26"/>
      <c r="AN86" s="24">
        <f t="shared" si="139"/>
        <v>0</v>
      </c>
      <c r="AO86" s="24">
        <f t="shared" si="140"/>
        <v>0</v>
      </c>
      <c r="AP86" s="3"/>
      <c r="AQ86" s="26"/>
      <c r="AR86" s="24">
        <f t="shared" si="212"/>
        <v>0</v>
      </c>
      <c r="AS86" s="26"/>
      <c r="AT86" s="24">
        <f t="shared" si="141"/>
        <v>0</v>
      </c>
      <c r="AU86" s="24">
        <f t="shared" si="142"/>
        <v>0</v>
      </c>
      <c r="AV86" s="3"/>
      <c r="AW86" s="26"/>
      <c r="AX86" s="24">
        <f t="shared" si="209"/>
        <v>0</v>
      </c>
      <c r="AY86" s="26"/>
      <c r="AZ86" s="24">
        <f t="shared" si="143"/>
        <v>0</v>
      </c>
      <c r="BA86" s="24">
        <f t="shared" si="144"/>
        <v>0</v>
      </c>
      <c r="BB86" s="3"/>
      <c r="BC86" s="26"/>
      <c r="BD86" s="24">
        <f t="shared" si="145"/>
        <v>0</v>
      </c>
      <c r="BE86" s="26"/>
      <c r="BF86" s="24">
        <f t="shared" si="146"/>
        <v>0</v>
      </c>
      <c r="BG86" s="24">
        <f t="shared" si="147"/>
        <v>0</v>
      </c>
      <c r="BH86" s="3"/>
      <c r="BI86" s="26"/>
      <c r="BJ86" s="24">
        <f t="shared" si="148"/>
        <v>0</v>
      </c>
      <c r="BK86" s="26"/>
      <c r="BL86" s="24">
        <f t="shared" si="149"/>
        <v>0</v>
      </c>
      <c r="BM86" s="24">
        <f t="shared" si="150"/>
        <v>0</v>
      </c>
      <c r="BN86" s="3"/>
      <c r="BO86" s="26"/>
      <c r="BP86" s="24">
        <f t="shared" si="151"/>
        <v>0</v>
      </c>
      <c r="BQ86" s="26"/>
      <c r="BR86" s="24">
        <f t="shared" si="152"/>
        <v>0</v>
      </c>
      <c r="BS86" s="24">
        <f t="shared" si="153"/>
        <v>0</v>
      </c>
      <c r="BT86" s="3"/>
      <c r="BU86" s="26"/>
      <c r="BV86" s="24">
        <f>_xlfn.XLOOKUP(BU86,'[1]DM table'!$AE$4:$AE$103,'[1]DM table'!$AF$4:$AF$103,0)</f>
        <v>0</v>
      </c>
      <c r="BW86" s="26"/>
      <c r="BX86" s="24">
        <f t="shared" si="154"/>
        <v>0</v>
      </c>
      <c r="BY86" s="24">
        <f t="shared" si="155"/>
        <v>0</v>
      </c>
      <c r="BZ86" s="3"/>
      <c r="CA86" s="26"/>
      <c r="CB86" s="24">
        <f t="shared" si="156"/>
        <v>0</v>
      </c>
      <c r="CC86" s="26"/>
      <c r="CD86" s="24">
        <f t="shared" si="157"/>
        <v>0</v>
      </c>
      <c r="CE86" s="24">
        <f t="shared" si="158"/>
        <v>0</v>
      </c>
      <c r="CF86" s="3"/>
      <c r="CG86" s="26"/>
      <c r="CH86" s="24">
        <f t="shared" si="159"/>
        <v>0</v>
      </c>
      <c r="CI86" s="26"/>
      <c r="CJ86" s="24">
        <f t="shared" si="160"/>
        <v>0</v>
      </c>
      <c r="CK86" s="24">
        <f t="shared" si="161"/>
        <v>0</v>
      </c>
      <c r="CL86" s="3"/>
      <c r="CM86" s="26"/>
      <c r="CN86" s="24">
        <f t="shared" si="210"/>
        <v>0</v>
      </c>
      <c r="CO86" s="26"/>
      <c r="CP86" s="24">
        <f t="shared" si="162"/>
        <v>0</v>
      </c>
      <c r="CQ86" s="24">
        <f t="shared" si="163"/>
        <v>0</v>
      </c>
      <c r="CR86" s="3"/>
      <c r="CS86" s="26"/>
      <c r="CT86" s="24">
        <f t="shared" si="164"/>
        <v>0</v>
      </c>
      <c r="CU86" s="26"/>
      <c r="CV86" s="24">
        <f t="shared" si="165"/>
        <v>0</v>
      </c>
      <c r="CW86" s="24">
        <f t="shared" si="166"/>
        <v>0</v>
      </c>
      <c r="CX86" s="3"/>
      <c r="CY86" s="26"/>
      <c r="CZ86" s="24">
        <f t="shared" si="167"/>
        <v>0</v>
      </c>
      <c r="DA86" s="26"/>
      <c r="DB86" s="24">
        <f t="shared" si="168"/>
        <v>0</v>
      </c>
      <c r="DC86" s="24">
        <f t="shared" si="169"/>
        <v>0</v>
      </c>
      <c r="DD86" s="3"/>
      <c r="DE86" s="26"/>
      <c r="DF86" s="24">
        <f t="shared" si="170"/>
        <v>0</v>
      </c>
      <c r="DG86" s="26"/>
      <c r="DH86" s="24">
        <f t="shared" si="171"/>
        <v>0</v>
      </c>
      <c r="DI86" s="24">
        <f t="shared" si="172"/>
        <v>0</v>
      </c>
      <c r="DJ86" s="3"/>
      <c r="DK86" s="26"/>
      <c r="DL86" s="24">
        <f>_xlfn.XLOOKUP(DK86,'[1]DM table'!$U$4:$U$103,'[1]DM table'!$V$4:$V$103,0)</f>
        <v>0</v>
      </c>
      <c r="DM86" s="26"/>
      <c r="DN86" s="24">
        <f t="shared" si="173"/>
        <v>0</v>
      </c>
      <c r="DO86" s="24">
        <f t="shared" si="174"/>
        <v>0</v>
      </c>
      <c r="DP86" s="3"/>
      <c r="DQ86" s="26"/>
      <c r="DR86" s="24">
        <f t="shared" si="175"/>
        <v>0</v>
      </c>
      <c r="DS86" s="26"/>
      <c r="DT86" s="24">
        <f t="shared" si="176"/>
        <v>0</v>
      </c>
      <c r="DU86" s="24">
        <f t="shared" si="177"/>
        <v>0</v>
      </c>
      <c r="DV86" s="3"/>
      <c r="DW86" s="26"/>
      <c r="DX86" s="24">
        <f t="shared" si="178"/>
        <v>0</v>
      </c>
      <c r="DY86" s="26"/>
      <c r="DZ86" s="24">
        <f t="shared" si="179"/>
        <v>0</v>
      </c>
      <c r="EA86" s="24">
        <f t="shared" si="180"/>
        <v>0</v>
      </c>
      <c r="EB86" s="3"/>
      <c r="EC86" s="26"/>
      <c r="ED86" s="24">
        <f t="shared" si="204"/>
        <v>0</v>
      </c>
      <c r="EE86" s="26"/>
      <c r="EF86" s="24">
        <f t="shared" si="181"/>
        <v>0</v>
      </c>
      <c r="EG86" s="24">
        <f t="shared" si="182"/>
        <v>0</v>
      </c>
      <c r="EH86" s="3"/>
      <c r="EI86" s="26"/>
      <c r="EJ86" s="24">
        <f t="shared" si="183"/>
        <v>0</v>
      </c>
      <c r="EK86" s="26"/>
      <c r="EL86" s="24">
        <f t="shared" si="184"/>
        <v>0</v>
      </c>
      <c r="EM86" s="24">
        <f t="shared" si="185"/>
        <v>0</v>
      </c>
      <c r="EN86" s="3"/>
      <c r="EO86" s="26"/>
      <c r="EP86" s="24">
        <f t="shared" si="205"/>
        <v>0</v>
      </c>
      <c r="EQ86" s="26"/>
      <c r="ER86" s="24">
        <f t="shared" si="186"/>
        <v>0</v>
      </c>
      <c r="ES86" s="24">
        <f t="shared" si="187"/>
        <v>0</v>
      </c>
      <c r="ET86" s="3"/>
      <c r="EU86" s="26"/>
      <c r="EV86" s="24">
        <f t="shared" si="188"/>
        <v>0</v>
      </c>
      <c r="EW86" s="26"/>
      <c r="EX86" s="24">
        <f t="shared" si="189"/>
        <v>0</v>
      </c>
      <c r="EY86" s="24">
        <f t="shared" si="190"/>
        <v>0</v>
      </c>
      <c r="EZ86" s="3"/>
      <c r="FA86" s="26"/>
      <c r="FB86" s="24">
        <f t="shared" si="211"/>
        <v>0</v>
      </c>
      <c r="FC86" s="26"/>
      <c r="FD86" s="24">
        <f t="shared" si="191"/>
        <v>0</v>
      </c>
      <c r="FE86" s="24">
        <f t="shared" si="192"/>
        <v>0</v>
      </c>
      <c r="FF86" s="3"/>
      <c r="FG86" s="26"/>
      <c r="FH86" s="24">
        <f t="shared" si="193"/>
        <v>0</v>
      </c>
      <c r="FI86" s="26"/>
      <c r="FJ86" s="24">
        <f t="shared" si="194"/>
        <v>0</v>
      </c>
      <c r="FK86" s="24">
        <f t="shared" si="195"/>
        <v>0</v>
      </c>
    </row>
    <row r="87" spans="1:167" ht="12.75" customHeight="1" x14ac:dyDescent="0.15">
      <c r="A87" s="22"/>
      <c r="B87" s="22"/>
      <c r="C87" s="23" t="str">
        <f t="shared" si="206"/>
        <v/>
      </c>
      <c r="D87" s="29"/>
      <c r="E87" s="20"/>
      <c r="F87" s="24">
        <f t="shared" si="208"/>
        <v>0</v>
      </c>
      <c r="G87" s="24">
        <f>LARGE((Q87,W87,AC87,AI87,AO87,AU87,BA87,BG87,BM87,BS87,BY87,CE87,CK87,CQ87,CW87,DC87,DI87,DO87,DU87,EA87,EG87,EM87,ES87,EY87,FE87,FK87),2)</f>
        <v>0</v>
      </c>
      <c r="H87" s="24">
        <f>LARGE((Q87,W87,AC87,AI87,AO87,AU87,BA87,BG87,BM87,BS87,BY87,CE87,CK87,CQ87,CW87,DC87,DI87,DO87,DU87,EA87,EG87,EM87,ES87,EY87,FE87,FK87),3)</f>
        <v>0</v>
      </c>
      <c r="I87" s="24">
        <f t="shared" si="132"/>
        <v>0</v>
      </c>
      <c r="J87" s="61">
        <f t="shared" si="207"/>
        <v>19</v>
      </c>
      <c r="K87" s="20"/>
      <c r="L87" s="25"/>
      <c r="M87" s="26"/>
      <c r="N87" s="24">
        <f t="shared" si="196"/>
        <v>0</v>
      </c>
      <c r="O87" s="26"/>
      <c r="P87" s="24">
        <f t="shared" si="197"/>
        <v>0</v>
      </c>
      <c r="Q87" s="24">
        <f t="shared" si="198"/>
        <v>0</v>
      </c>
      <c r="R87" s="3"/>
      <c r="S87" s="26"/>
      <c r="T87" s="24">
        <f t="shared" si="199"/>
        <v>0</v>
      </c>
      <c r="U87" s="26"/>
      <c r="V87" s="24">
        <f t="shared" si="200"/>
        <v>0</v>
      </c>
      <c r="W87" s="24">
        <f t="shared" si="201"/>
        <v>0</v>
      </c>
      <c r="X87" s="3"/>
      <c r="Y87" s="26"/>
      <c r="Z87" s="24">
        <f t="shared" si="203"/>
        <v>0</v>
      </c>
      <c r="AA87" s="26"/>
      <c r="AB87" s="24">
        <f t="shared" si="133"/>
        <v>0</v>
      </c>
      <c r="AC87" s="24">
        <f t="shared" si="134"/>
        <v>0</v>
      </c>
      <c r="AD87" s="3"/>
      <c r="AE87" s="26"/>
      <c r="AF87" s="24">
        <f t="shared" si="135"/>
        <v>0</v>
      </c>
      <c r="AG87" s="26"/>
      <c r="AH87" s="24">
        <f t="shared" si="136"/>
        <v>0</v>
      </c>
      <c r="AI87" s="24">
        <f t="shared" si="137"/>
        <v>0</v>
      </c>
      <c r="AJ87" s="3"/>
      <c r="AK87" s="26"/>
      <c r="AL87" s="24">
        <f t="shared" si="138"/>
        <v>0</v>
      </c>
      <c r="AM87" s="26"/>
      <c r="AN87" s="24">
        <f t="shared" si="139"/>
        <v>0</v>
      </c>
      <c r="AO87" s="24">
        <f t="shared" si="140"/>
        <v>0</v>
      </c>
      <c r="AP87" s="3"/>
      <c r="AQ87" s="26"/>
      <c r="AR87" s="24">
        <f t="shared" si="212"/>
        <v>0</v>
      </c>
      <c r="AS87" s="26"/>
      <c r="AT87" s="24">
        <f t="shared" si="141"/>
        <v>0</v>
      </c>
      <c r="AU87" s="24">
        <f t="shared" si="142"/>
        <v>0</v>
      </c>
      <c r="AV87" s="3"/>
      <c r="AW87" s="26"/>
      <c r="AX87" s="24">
        <f t="shared" si="209"/>
        <v>0</v>
      </c>
      <c r="AY87" s="26"/>
      <c r="AZ87" s="24">
        <f t="shared" si="143"/>
        <v>0</v>
      </c>
      <c r="BA87" s="24">
        <f t="shared" si="144"/>
        <v>0</v>
      </c>
      <c r="BB87" s="3"/>
      <c r="BC87" s="26"/>
      <c r="BD87" s="24">
        <f t="shared" si="145"/>
        <v>0</v>
      </c>
      <c r="BE87" s="26"/>
      <c r="BF87" s="24">
        <f t="shared" si="146"/>
        <v>0</v>
      </c>
      <c r="BG87" s="24">
        <f t="shared" si="147"/>
        <v>0</v>
      </c>
      <c r="BH87" s="3"/>
      <c r="BI87" s="26"/>
      <c r="BJ87" s="24">
        <f t="shared" si="148"/>
        <v>0</v>
      </c>
      <c r="BK87" s="26"/>
      <c r="BL87" s="24">
        <f t="shared" si="149"/>
        <v>0</v>
      </c>
      <c r="BM87" s="24">
        <f t="shared" si="150"/>
        <v>0</v>
      </c>
      <c r="BN87" s="3"/>
      <c r="BO87" s="26"/>
      <c r="BP87" s="24">
        <f t="shared" si="151"/>
        <v>0</v>
      </c>
      <c r="BQ87" s="26"/>
      <c r="BR87" s="24">
        <f t="shared" si="152"/>
        <v>0</v>
      </c>
      <c r="BS87" s="24">
        <f t="shared" si="153"/>
        <v>0</v>
      </c>
      <c r="BT87" s="3"/>
      <c r="BU87" s="26"/>
      <c r="BV87" s="24">
        <f>_xlfn.XLOOKUP(BU87,'[1]DM table'!$AE$4:$AE$103,'[1]DM table'!$AF$4:$AF$103,0)</f>
        <v>0</v>
      </c>
      <c r="BW87" s="26"/>
      <c r="BX87" s="24">
        <f t="shared" si="154"/>
        <v>0</v>
      </c>
      <c r="BY87" s="24">
        <f t="shared" si="155"/>
        <v>0</v>
      </c>
      <c r="BZ87" s="3"/>
      <c r="CA87" s="26"/>
      <c r="CB87" s="24">
        <f t="shared" si="156"/>
        <v>0</v>
      </c>
      <c r="CC87" s="26"/>
      <c r="CD87" s="24">
        <f t="shared" si="157"/>
        <v>0</v>
      </c>
      <c r="CE87" s="24">
        <f t="shared" si="158"/>
        <v>0</v>
      </c>
      <c r="CF87" s="3"/>
      <c r="CG87" s="26"/>
      <c r="CH87" s="24">
        <f t="shared" si="159"/>
        <v>0</v>
      </c>
      <c r="CI87" s="26"/>
      <c r="CJ87" s="24">
        <f t="shared" si="160"/>
        <v>0</v>
      </c>
      <c r="CK87" s="24">
        <f t="shared" si="161"/>
        <v>0</v>
      </c>
      <c r="CL87" s="3"/>
      <c r="CM87" s="26"/>
      <c r="CN87" s="24">
        <f t="shared" si="210"/>
        <v>0</v>
      </c>
      <c r="CO87" s="26"/>
      <c r="CP87" s="24">
        <f t="shared" si="162"/>
        <v>0</v>
      </c>
      <c r="CQ87" s="24">
        <f t="shared" si="163"/>
        <v>0</v>
      </c>
      <c r="CR87" s="3"/>
      <c r="CS87" s="26"/>
      <c r="CT87" s="24">
        <f t="shared" si="164"/>
        <v>0</v>
      </c>
      <c r="CU87" s="26"/>
      <c r="CV87" s="24">
        <f t="shared" si="165"/>
        <v>0</v>
      </c>
      <c r="CW87" s="24">
        <f t="shared" si="166"/>
        <v>0</v>
      </c>
      <c r="CX87" s="3"/>
      <c r="CY87" s="26"/>
      <c r="CZ87" s="24">
        <f t="shared" si="167"/>
        <v>0</v>
      </c>
      <c r="DA87" s="26"/>
      <c r="DB87" s="24">
        <f t="shared" si="168"/>
        <v>0</v>
      </c>
      <c r="DC87" s="24">
        <f t="shared" si="169"/>
        <v>0</v>
      </c>
      <c r="DD87" s="3"/>
      <c r="DE87" s="26"/>
      <c r="DF87" s="24">
        <f t="shared" si="170"/>
        <v>0</v>
      </c>
      <c r="DG87" s="26"/>
      <c r="DH87" s="24">
        <f t="shared" si="171"/>
        <v>0</v>
      </c>
      <c r="DI87" s="24">
        <f t="shared" si="172"/>
        <v>0</v>
      </c>
      <c r="DJ87" s="3"/>
      <c r="DK87" s="26"/>
      <c r="DL87" s="24">
        <f>_xlfn.XLOOKUP(DK87,'[1]DM table'!$U$4:$U$103,'[1]DM table'!$V$4:$V$103,0)</f>
        <v>0</v>
      </c>
      <c r="DM87" s="26"/>
      <c r="DN87" s="24">
        <f t="shared" si="173"/>
        <v>0</v>
      </c>
      <c r="DO87" s="24">
        <f t="shared" si="174"/>
        <v>0</v>
      </c>
      <c r="DP87" s="3"/>
      <c r="DQ87" s="26"/>
      <c r="DR87" s="24">
        <f t="shared" si="175"/>
        <v>0</v>
      </c>
      <c r="DS87" s="26"/>
      <c r="DT87" s="24">
        <f t="shared" si="176"/>
        <v>0</v>
      </c>
      <c r="DU87" s="24">
        <f t="shared" si="177"/>
        <v>0</v>
      </c>
      <c r="DV87" s="3"/>
      <c r="DW87" s="26"/>
      <c r="DX87" s="24">
        <f t="shared" si="178"/>
        <v>0</v>
      </c>
      <c r="DY87" s="26"/>
      <c r="DZ87" s="24">
        <f t="shared" si="179"/>
        <v>0</v>
      </c>
      <c r="EA87" s="24">
        <f t="shared" si="180"/>
        <v>0</v>
      </c>
      <c r="EB87" s="3"/>
      <c r="EC87" s="26"/>
      <c r="ED87" s="24">
        <f t="shared" si="204"/>
        <v>0</v>
      </c>
      <c r="EE87" s="26"/>
      <c r="EF87" s="24">
        <f t="shared" si="181"/>
        <v>0</v>
      </c>
      <c r="EG87" s="24">
        <f t="shared" si="182"/>
        <v>0</v>
      </c>
      <c r="EH87" s="3"/>
      <c r="EI87" s="26"/>
      <c r="EJ87" s="24">
        <f t="shared" si="183"/>
        <v>0</v>
      </c>
      <c r="EK87" s="26"/>
      <c r="EL87" s="24">
        <f t="shared" si="184"/>
        <v>0</v>
      </c>
      <c r="EM87" s="24">
        <f t="shared" si="185"/>
        <v>0</v>
      </c>
      <c r="EN87" s="3"/>
      <c r="EO87" s="26"/>
      <c r="EP87" s="24">
        <f t="shared" si="205"/>
        <v>0</v>
      </c>
      <c r="EQ87" s="26"/>
      <c r="ER87" s="24">
        <f t="shared" si="186"/>
        <v>0</v>
      </c>
      <c r="ES87" s="24">
        <f t="shared" si="187"/>
        <v>0</v>
      </c>
      <c r="ET87" s="3"/>
      <c r="EU87" s="26"/>
      <c r="EV87" s="24">
        <f t="shared" si="188"/>
        <v>0</v>
      </c>
      <c r="EW87" s="26"/>
      <c r="EX87" s="24">
        <f t="shared" si="189"/>
        <v>0</v>
      </c>
      <c r="EY87" s="24">
        <f t="shared" si="190"/>
        <v>0</v>
      </c>
      <c r="EZ87" s="3"/>
      <c r="FA87" s="26"/>
      <c r="FB87" s="24">
        <f t="shared" si="211"/>
        <v>0</v>
      </c>
      <c r="FC87" s="26"/>
      <c r="FD87" s="24">
        <f t="shared" si="191"/>
        <v>0</v>
      </c>
      <c r="FE87" s="24">
        <f t="shared" si="192"/>
        <v>0</v>
      </c>
      <c r="FF87" s="3"/>
      <c r="FG87" s="26"/>
      <c r="FH87" s="24">
        <f t="shared" si="193"/>
        <v>0</v>
      </c>
      <c r="FI87" s="26"/>
      <c r="FJ87" s="24">
        <f t="shared" si="194"/>
        <v>0</v>
      </c>
      <c r="FK87" s="24">
        <f t="shared" si="195"/>
        <v>0</v>
      </c>
    </row>
    <row r="88" spans="1:167" ht="12.75" customHeight="1" x14ac:dyDescent="0.15">
      <c r="A88" s="22"/>
      <c r="B88" s="22"/>
      <c r="C88" s="23" t="str">
        <f t="shared" si="206"/>
        <v/>
      </c>
      <c r="D88" s="29"/>
      <c r="E88" s="30"/>
      <c r="F88" s="24">
        <f t="shared" si="208"/>
        <v>0</v>
      </c>
      <c r="G88" s="24">
        <f>LARGE((Q88,W88,AC88,AI88,AO88,AU88,BA88,BG88,BM88,BS88,BY88,CE88,CK88,CQ88,CW88,DC88,DI88,DO88,DU88,EA88,EG88,EM88,ES88,EY88,FE88,FK88),2)</f>
        <v>0</v>
      </c>
      <c r="H88" s="24">
        <f>LARGE((Q88,W88,AC88,AI88,AO88,AU88,BA88,BG88,BM88,BS88,BY88,CE88,CK88,CQ88,CW88,DC88,DI88,DO88,DU88,EA88,EG88,EM88,ES88,EY88,FE88,FK88),3)</f>
        <v>0</v>
      </c>
      <c r="I88" s="24">
        <f t="shared" si="132"/>
        <v>0</v>
      </c>
      <c r="J88" s="61">
        <f t="shared" si="207"/>
        <v>19</v>
      </c>
      <c r="K88" s="20"/>
      <c r="L88" s="25"/>
      <c r="M88" s="26"/>
      <c r="N88" s="24">
        <f t="shared" si="196"/>
        <v>0</v>
      </c>
      <c r="O88" s="26"/>
      <c r="P88" s="24">
        <f t="shared" si="197"/>
        <v>0</v>
      </c>
      <c r="Q88" s="24">
        <f t="shared" si="198"/>
        <v>0</v>
      </c>
      <c r="R88" s="3"/>
      <c r="S88" s="26"/>
      <c r="T88" s="24">
        <f t="shared" si="199"/>
        <v>0</v>
      </c>
      <c r="U88" s="26"/>
      <c r="V88" s="24">
        <f t="shared" si="200"/>
        <v>0</v>
      </c>
      <c r="W88" s="24">
        <f t="shared" si="201"/>
        <v>0</v>
      </c>
      <c r="X88" s="3"/>
      <c r="Y88" s="26"/>
      <c r="Z88" s="24">
        <f t="shared" si="203"/>
        <v>0</v>
      </c>
      <c r="AA88" s="26"/>
      <c r="AB88" s="24">
        <f t="shared" si="133"/>
        <v>0</v>
      </c>
      <c r="AC88" s="24">
        <f t="shared" si="134"/>
        <v>0</v>
      </c>
      <c r="AD88" s="3"/>
      <c r="AE88" s="26"/>
      <c r="AF88" s="24">
        <f t="shared" si="135"/>
        <v>0</v>
      </c>
      <c r="AG88" s="26"/>
      <c r="AH88" s="24">
        <f t="shared" si="136"/>
        <v>0</v>
      </c>
      <c r="AI88" s="24">
        <f t="shared" si="137"/>
        <v>0</v>
      </c>
      <c r="AJ88" s="3"/>
      <c r="AK88" s="26"/>
      <c r="AL88" s="24">
        <f t="shared" si="138"/>
        <v>0</v>
      </c>
      <c r="AM88" s="26"/>
      <c r="AN88" s="24">
        <f t="shared" si="139"/>
        <v>0</v>
      </c>
      <c r="AO88" s="24">
        <f t="shared" si="140"/>
        <v>0</v>
      </c>
      <c r="AP88" s="3"/>
      <c r="AQ88" s="26"/>
      <c r="AR88" s="24">
        <f t="shared" si="212"/>
        <v>0</v>
      </c>
      <c r="AS88" s="26"/>
      <c r="AT88" s="24">
        <f t="shared" si="141"/>
        <v>0</v>
      </c>
      <c r="AU88" s="24">
        <f t="shared" si="142"/>
        <v>0</v>
      </c>
      <c r="AV88" s="3"/>
      <c r="AW88" s="26"/>
      <c r="AX88" s="24">
        <f t="shared" si="209"/>
        <v>0</v>
      </c>
      <c r="AY88" s="26"/>
      <c r="AZ88" s="24">
        <f t="shared" si="143"/>
        <v>0</v>
      </c>
      <c r="BA88" s="24">
        <f t="shared" si="144"/>
        <v>0</v>
      </c>
      <c r="BB88" s="3"/>
      <c r="BC88" s="26"/>
      <c r="BD88" s="24">
        <f t="shared" si="145"/>
        <v>0</v>
      </c>
      <c r="BE88" s="26"/>
      <c r="BF88" s="24">
        <f t="shared" si="146"/>
        <v>0</v>
      </c>
      <c r="BG88" s="24">
        <f t="shared" si="147"/>
        <v>0</v>
      </c>
      <c r="BH88" s="3"/>
      <c r="BI88" s="26"/>
      <c r="BJ88" s="24">
        <f t="shared" si="148"/>
        <v>0</v>
      </c>
      <c r="BK88" s="26"/>
      <c r="BL88" s="24">
        <f t="shared" si="149"/>
        <v>0</v>
      </c>
      <c r="BM88" s="24">
        <f t="shared" si="150"/>
        <v>0</v>
      </c>
      <c r="BN88" s="3"/>
      <c r="BO88" s="26"/>
      <c r="BP88" s="24">
        <f t="shared" si="151"/>
        <v>0</v>
      </c>
      <c r="BQ88" s="26"/>
      <c r="BR88" s="24">
        <f t="shared" si="152"/>
        <v>0</v>
      </c>
      <c r="BS88" s="24">
        <f t="shared" si="153"/>
        <v>0</v>
      </c>
      <c r="BT88" s="3"/>
      <c r="BU88" s="26"/>
      <c r="BV88" s="24">
        <f>_xlfn.XLOOKUP(BU88,'[1]DM table'!$AE$4:$AE$103,'[1]DM table'!$AF$4:$AF$103,0)</f>
        <v>0</v>
      </c>
      <c r="BW88" s="26"/>
      <c r="BX88" s="24">
        <f t="shared" si="154"/>
        <v>0</v>
      </c>
      <c r="BY88" s="24">
        <f t="shared" si="155"/>
        <v>0</v>
      </c>
      <c r="BZ88" s="3"/>
      <c r="CA88" s="26"/>
      <c r="CB88" s="24">
        <f t="shared" si="156"/>
        <v>0</v>
      </c>
      <c r="CC88" s="26"/>
      <c r="CD88" s="24">
        <f t="shared" si="157"/>
        <v>0</v>
      </c>
      <c r="CE88" s="24">
        <f t="shared" si="158"/>
        <v>0</v>
      </c>
      <c r="CF88" s="3"/>
      <c r="CG88" s="26"/>
      <c r="CH88" s="24">
        <f t="shared" si="159"/>
        <v>0</v>
      </c>
      <c r="CI88" s="26"/>
      <c r="CJ88" s="24">
        <f t="shared" si="160"/>
        <v>0</v>
      </c>
      <c r="CK88" s="24">
        <f t="shared" si="161"/>
        <v>0</v>
      </c>
      <c r="CL88" s="3"/>
      <c r="CM88" s="26"/>
      <c r="CN88" s="24">
        <f t="shared" si="210"/>
        <v>0</v>
      </c>
      <c r="CO88" s="26"/>
      <c r="CP88" s="24">
        <f t="shared" si="162"/>
        <v>0</v>
      </c>
      <c r="CQ88" s="24">
        <f t="shared" si="163"/>
        <v>0</v>
      </c>
      <c r="CR88" s="3"/>
      <c r="CS88" s="26"/>
      <c r="CT88" s="24">
        <f t="shared" si="164"/>
        <v>0</v>
      </c>
      <c r="CU88" s="26"/>
      <c r="CV88" s="24">
        <f t="shared" si="165"/>
        <v>0</v>
      </c>
      <c r="CW88" s="24">
        <f t="shared" si="166"/>
        <v>0</v>
      </c>
      <c r="CX88" s="3"/>
      <c r="CY88" s="26"/>
      <c r="CZ88" s="24">
        <f t="shared" si="167"/>
        <v>0</v>
      </c>
      <c r="DA88" s="26"/>
      <c r="DB88" s="24">
        <f t="shared" si="168"/>
        <v>0</v>
      </c>
      <c r="DC88" s="24">
        <f t="shared" si="169"/>
        <v>0</v>
      </c>
      <c r="DD88" s="3"/>
      <c r="DE88" s="26"/>
      <c r="DF88" s="24">
        <f t="shared" si="170"/>
        <v>0</v>
      </c>
      <c r="DG88" s="26"/>
      <c r="DH88" s="24">
        <f t="shared" si="171"/>
        <v>0</v>
      </c>
      <c r="DI88" s="24">
        <f t="shared" si="172"/>
        <v>0</v>
      </c>
      <c r="DJ88" s="3"/>
      <c r="DK88" s="26"/>
      <c r="DL88" s="24">
        <f>_xlfn.XLOOKUP(DK88,'[1]DM table'!$U$4:$U$103,'[1]DM table'!$V$4:$V$103,0)</f>
        <v>0</v>
      </c>
      <c r="DM88" s="26"/>
      <c r="DN88" s="24">
        <f t="shared" si="173"/>
        <v>0</v>
      </c>
      <c r="DO88" s="24">
        <f t="shared" si="174"/>
        <v>0</v>
      </c>
      <c r="DP88" s="3"/>
      <c r="DQ88" s="26"/>
      <c r="DR88" s="24">
        <f t="shared" si="175"/>
        <v>0</v>
      </c>
      <c r="DS88" s="26"/>
      <c r="DT88" s="24">
        <f t="shared" si="176"/>
        <v>0</v>
      </c>
      <c r="DU88" s="24">
        <f t="shared" si="177"/>
        <v>0</v>
      </c>
      <c r="DV88" s="3"/>
      <c r="DW88" s="26"/>
      <c r="DX88" s="24">
        <f t="shared" si="178"/>
        <v>0</v>
      </c>
      <c r="DY88" s="26"/>
      <c r="DZ88" s="24">
        <f t="shared" si="179"/>
        <v>0</v>
      </c>
      <c r="EA88" s="24">
        <f t="shared" si="180"/>
        <v>0</v>
      </c>
      <c r="EB88" s="3"/>
      <c r="EC88" s="26"/>
      <c r="ED88" s="24">
        <f t="shared" si="204"/>
        <v>0</v>
      </c>
      <c r="EE88" s="26"/>
      <c r="EF88" s="24">
        <f t="shared" si="181"/>
        <v>0</v>
      </c>
      <c r="EG88" s="24">
        <f t="shared" si="182"/>
        <v>0</v>
      </c>
      <c r="EH88" s="3"/>
      <c r="EI88" s="26"/>
      <c r="EJ88" s="24">
        <f t="shared" si="183"/>
        <v>0</v>
      </c>
      <c r="EK88" s="26"/>
      <c r="EL88" s="24">
        <f t="shared" si="184"/>
        <v>0</v>
      </c>
      <c r="EM88" s="24">
        <f t="shared" si="185"/>
        <v>0</v>
      </c>
      <c r="EN88" s="3"/>
      <c r="EO88" s="26"/>
      <c r="EP88" s="24">
        <f t="shared" si="205"/>
        <v>0</v>
      </c>
      <c r="EQ88" s="26"/>
      <c r="ER88" s="24">
        <f t="shared" si="186"/>
        <v>0</v>
      </c>
      <c r="ES88" s="24">
        <f t="shared" si="187"/>
        <v>0</v>
      </c>
      <c r="ET88" s="3"/>
      <c r="EU88" s="26"/>
      <c r="EV88" s="24">
        <f t="shared" si="188"/>
        <v>0</v>
      </c>
      <c r="EW88" s="26"/>
      <c r="EX88" s="24">
        <f t="shared" si="189"/>
        <v>0</v>
      </c>
      <c r="EY88" s="24">
        <f t="shared" si="190"/>
        <v>0</v>
      </c>
      <c r="EZ88" s="3"/>
      <c r="FA88" s="26"/>
      <c r="FB88" s="24">
        <f t="shared" si="211"/>
        <v>0</v>
      </c>
      <c r="FC88" s="26"/>
      <c r="FD88" s="24">
        <f t="shared" si="191"/>
        <v>0</v>
      </c>
      <c r="FE88" s="24">
        <f t="shared" si="192"/>
        <v>0</v>
      </c>
      <c r="FF88" s="3"/>
      <c r="FG88" s="26"/>
      <c r="FH88" s="24">
        <f t="shared" si="193"/>
        <v>0</v>
      </c>
      <c r="FI88" s="26"/>
      <c r="FJ88" s="24">
        <f t="shared" si="194"/>
        <v>0</v>
      </c>
      <c r="FK88" s="24">
        <f t="shared" si="195"/>
        <v>0</v>
      </c>
    </row>
    <row r="89" spans="1:167" ht="12.75" customHeight="1" x14ac:dyDescent="0.15">
      <c r="A89" s="22"/>
      <c r="B89" s="22"/>
      <c r="C89" s="23" t="str">
        <f t="shared" si="206"/>
        <v/>
      </c>
      <c r="D89" s="32"/>
      <c r="E89" s="30"/>
      <c r="F89" s="24">
        <f t="shared" si="208"/>
        <v>0</v>
      </c>
      <c r="G89" s="24">
        <f>LARGE((Q89,W89,AC89,AI89,AO89,AU89,BA89,BG89,BM89,BS89,BY89,CE89,CK89,CQ89,CW89,DC89,DI89,DO89,DU89,EA89,EG89,EM89,ES89,EY89,FE89,FK89),2)</f>
        <v>0</v>
      </c>
      <c r="H89" s="24">
        <f>LARGE((Q89,W89,AC89,AI89,AO89,AU89,BA89,BG89,BM89,BS89,BY89,CE89,CK89,CQ89,CW89,DC89,DI89,DO89,DU89,EA89,EG89,EM89,ES89,EY89,FE89,FK89),3)</f>
        <v>0</v>
      </c>
      <c r="I89" s="24">
        <f t="shared" si="132"/>
        <v>0</v>
      </c>
      <c r="J89" s="61">
        <f t="shared" si="207"/>
        <v>19</v>
      </c>
      <c r="K89" s="30"/>
      <c r="L89" s="25"/>
      <c r="M89" s="26"/>
      <c r="N89" s="24">
        <f t="shared" si="196"/>
        <v>0</v>
      </c>
      <c r="O89" s="26"/>
      <c r="P89" s="24">
        <f t="shared" si="197"/>
        <v>0</v>
      </c>
      <c r="Q89" s="24">
        <f t="shared" si="198"/>
        <v>0</v>
      </c>
      <c r="R89" s="3"/>
      <c r="S89" s="26"/>
      <c r="T89" s="24">
        <f t="shared" si="199"/>
        <v>0</v>
      </c>
      <c r="U89" s="26"/>
      <c r="V89" s="24">
        <f t="shared" si="200"/>
        <v>0</v>
      </c>
      <c r="W89" s="24">
        <f t="shared" si="201"/>
        <v>0</v>
      </c>
      <c r="X89" s="3"/>
      <c r="Y89" s="26"/>
      <c r="Z89" s="24">
        <f t="shared" si="203"/>
        <v>0</v>
      </c>
      <c r="AA89" s="26"/>
      <c r="AB89" s="24">
        <f t="shared" si="133"/>
        <v>0</v>
      </c>
      <c r="AC89" s="24">
        <f t="shared" si="134"/>
        <v>0</v>
      </c>
      <c r="AD89" s="3"/>
      <c r="AE89" s="26"/>
      <c r="AF89" s="24">
        <f t="shared" si="135"/>
        <v>0</v>
      </c>
      <c r="AG89" s="26"/>
      <c r="AH89" s="24">
        <f t="shared" si="136"/>
        <v>0</v>
      </c>
      <c r="AI89" s="24">
        <f t="shared" si="137"/>
        <v>0</v>
      </c>
      <c r="AJ89" s="3"/>
      <c r="AK89" s="26"/>
      <c r="AL89" s="24">
        <f t="shared" si="138"/>
        <v>0</v>
      </c>
      <c r="AM89" s="26"/>
      <c r="AN89" s="24">
        <f t="shared" si="139"/>
        <v>0</v>
      </c>
      <c r="AO89" s="24">
        <f t="shared" si="140"/>
        <v>0</v>
      </c>
      <c r="AP89" s="3"/>
      <c r="AQ89" s="26"/>
      <c r="AR89" s="24">
        <f t="shared" si="212"/>
        <v>0</v>
      </c>
      <c r="AS89" s="26"/>
      <c r="AT89" s="24">
        <f t="shared" si="141"/>
        <v>0</v>
      </c>
      <c r="AU89" s="24">
        <f t="shared" si="142"/>
        <v>0</v>
      </c>
      <c r="AV89" s="3"/>
      <c r="AW89" s="26"/>
      <c r="AX89" s="24">
        <f t="shared" si="209"/>
        <v>0</v>
      </c>
      <c r="AY89" s="26"/>
      <c r="AZ89" s="24">
        <f t="shared" si="143"/>
        <v>0</v>
      </c>
      <c r="BA89" s="24">
        <f t="shared" si="144"/>
        <v>0</v>
      </c>
      <c r="BB89" s="3"/>
      <c r="BC89" s="26"/>
      <c r="BD89" s="24">
        <f t="shared" si="145"/>
        <v>0</v>
      </c>
      <c r="BE89" s="26"/>
      <c r="BF89" s="24">
        <f t="shared" si="146"/>
        <v>0</v>
      </c>
      <c r="BG89" s="24">
        <f t="shared" si="147"/>
        <v>0</v>
      </c>
      <c r="BH89" s="3"/>
      <c r="BI89" s="26"/>
      <c r="BJ89" s="24">
        <f t="shared" si="148"/>
        <v>0</v>
      </c>
      <c r="BK89" s="26"/>
      <c r="BL89" s="24">
        <f t="shared" si="149"/>
        <v>0</v>
      </c>
      <c r="BM89" s="24">
        <f t="shared" si="150"/>
        <v>0</v>
      </c>
      <c r="BN89" s="3"/>
      <c r="BO89" s="26"/>
      <c r="BP89" s="24">
        <f t="shared" si="151"/>
        <v>0</v>
      </c>
      <c r="BQ89" s="26"/>
      <c r="BR89" s="24">
        <f t="shared" si="152"/>
        <v>0</v>
      </c>
      <c r="BS89" s="24">
        <f t="shared" si="153"/>
        <v>0</v>
      </c>
      <c r="BT89" s="3"/>
      <c r="BU89" s="26"/>
      <c r="BV89" s="24">
        <f>_xlfn.XLOOKUP(BU89,'[1]DM table'!$AE$4:$AE$103,'[1]DM table'!$AF$4:$AF$103,0)</f>
        <v>0</v>
      </c>
      <c r="BW89" s="26"/>
      <c r="BX89" s="24">
        <f t="shared" si="154"/>
        <v>0</v>
      </c>
      <c r="BY89" s="24">
        <f t="shared" si="155"/>
        <v>0</v>
      </c>
      <c r="BZ89" s="3"/>
      <c r="CA89" s="26"/>
      <c r="CB89" s="24">
        <f t="shared" si="156"/>
        <v>0</v>
      </c>
      <c r="CC89" s="26"/>
      <c r="CD89" s="24">
        <f t="shared" si="157"/>
        <v>0</v>
      </c>
      <c r="CE89" s="24">
        <f t="shared" si="158"/>
        <v>0</v>
      </c>
      <c r="CF89" s="3"/>
      <c r="CG89" s="26"/>
      <c r="CH89" s="24">
        <f t="shared" si="159"/>
        <v>0</v>
      </c>
      <c r="CI89" s="26"/>
      <c r="CJ89" s="24">
        <f t="shared" si="160"/>
        <v>0</v>
      </c>
      <c r="CK89" s="24">
        <f t="shared" si="161"/>
        <v>0</v>
      </c>
      <c r="CL89" s="3"/>
      <c r="CM89" s="26"/>
      <c r="CN89" s="24">
        <f t="shared" si="210"/>
        <v>0</v>
      </c>
      <c r="CO89" s="26"/>
      <c r="CP89" s="24">
        <f t="shared" si="162"/>
        <v>0</v>
      </c>
      <c r="CQ89" s="24">
        <f t="shared" si="163"/>
        <v>0</v>
      </c>
      <c r="CR89" s="3"/>
      <c r="CS89" s="26"/>
      <c r="CT89" s="24">
        <f t="shared" si="164"/>
        <v>0</v>
      </c>
      <c r="CU89" s="26"/>
      <c r="CV89" s="24">
        <f t="shared" si="165"/>
        <v>0</v>
      </c>
      <c r="CW89" s="24">
        <f t="shared" si="166"/>
        <v>0</v>
      </c>
      <c r="CX89" s="3"/>
      <c r="CY89" s="26"/>
      <c r="CZ89" s="24">
        <f t="shared" si="167"/>
        <v>0</v>
      </c>
      <c r="DA89" s="26"/>
      <c r="DB89" s="24">
        <f t="shared" si="168"/>
        <v>0</v>
      </c>
      <c r="DC89" s="24">
        <f t="shared" si="169"/>
        <v>0</v>
      </c>
      <c r="DD89" s="3"/>
      <c r="DE89" s="26"/>
      <c r="DF89" s="24">
        <f t="shared" si="170"/>
        <v>0</v>
      </c>
      <c r="DG89" s="26"/>
      <c r="DH89" s="24">
        <f t="shared" si="171"/>
        <v>0</v>
      </c>
      <c r="DI89" s="24">
        <f t="shared" si="172"/>
        <v>0</v>
      </c>
      <c r="DJ89" s="3"/>
      <c r="DK89" s="26"/>
      <c r="DL89" s="24">
        <f>_xlfn.XLOOKUP(DK89,'[1]DM table'!$U$4:$U$103,'[1]DM table'!$V$4:$V$103,0)</f>
        <v>0</v>
      </c>
      <c r="DM89" s="26"/>
      <c r="DN89" s="24">
        <f t="shared" si="173"/>
        <v>0</v>
      </c>
      <c r="DO89" s="24">
        <f t="shared" si="174"/>
        <v>0</v>
      </c>
      <c r="DP89" s="3"/>
      <c r="DQ89" s="26"/>
      <c r="DR89" s="24">
        <f t="shared" si="175"/>
        <v>0</v>
      </c>
      <c r="DS89" s="26"/>
      <c r="DT89" s="24">
        <f t="shared" si="176"/>
        <v>0</v>
      </c>
      <c r="DU89" s="24">
        <f t="shared" si="177"/>
        <v>0</v>
      </c>
      <c r="DV89" s="3"/>
      <c r="DW89" s="26"/>
      <c r="DX89" s="24">
        <f t="shared" si="178"/>
        <v>0</v>
      </c>
      <c r="DY89" s="26"/>
      <c r="DZ89" s="24">
        <f t="shared" si="179"/>
        <v>0</v>
      </c>
      <c r="EA89" s="24">
        <f t="shared" si="180"/>
        <v>0</v>
      </c>
      <c r="EB89" s="3"/>
      <c r="EC89" s="26"/>
      <c r="ED89" s="24">
        <f t="shared" si="204"/>
        <v>0</v>
      </c>
      <c r="EE89" s="26"/>
      <c r="EF89" s="24">
        <f t="shared" si="181"/>
        <v>0</v>
      </c>
      <c r="EG89" s="24">
        <f t="shared" si="182"/>
        <v>0</v>
      </c>
      <c r="EH89" s="3"/>
      <c r="EI89" s="26"/>
      <c r="EJ89" s="24">
        <f t="shared" si="183"/>
        <v>0</v>
      </c>
      <c r="EK89" s="26"/>
      <c r="EL89" s="24">
        <f t="shared" si="184"/>
        <v>0</v>
      </c>
      <c r="EM89" s="24">
        <f t="shared" si="185"/>
        <v>0</v>
      </c>
      <c r="EN89" s="3"/>
      <c r="EO89" s="26"/>
      <c r="EP89" s="24">
        <f t="shared" si="205"/>
        <v>0</v>
      </c>
      <c r="EQ89" s="26"/>
      <c r="ER89" s="24">
        <f t="shared" si="186"/>
        <v>0</v>
      </c>
      <c r="ES89" s="24">
        <f t="shared" si="187"/>
        <v>0</v>
      </c>
      <c r="ET89" s="3"/>
      <c r="EU89" s="26"/>
      <c r="EV89" s="24">
        <f t="shared" si="188"/>
        <v>0</v>
      </c>
      <c r="EW89" s="26"/>
      <c r="EX89" s="24">
        <f t="shared" si="189"/>
        <v>0</v>
      </c>
      <c r="EY89" s="24">
        <f t="shared" si="190"/>
        <v>0</v>
      </c>
      <c r="EZ89" s="3"/>
      <c r="FA89" s="26"/>
      <c r="FB89" s="24">
        <f t="shared" si="211"/>
        <v>0</v>
      </c>
      <c r="FC89" s="26"/>
      <c r="FD89" s="24">
        <f t="shared" si="191"/>
        <v>0</v>
      </c>
      <c r="FE89" s="24">
        <f t="shared" si="192"/>
        <v>0</v>
      </c>
      <c r="FF89" s="3"/>
      <c r="FG89" s="26"/>
      <c r="FH89" s="24">
        <f t="shared" si="193"/>
        <v>0</v>
      </c>
      <c r="FI89" s="26"/>
      <c r="FJ89" s="24">
        <f t="shared" si="194"/>
        <v>0</v>
      </c>
      <c r="FK89" s="24">
        <f t="shared" si="195"/>
        <v>0</v>
      </c>
    </row>
    <row r="90" spans="1:167" ht="12.75" customHeight="1" x14ac:dyDescent="0.15">
      <c r="A90" s="22"/>
      <c r="B90" s="22"/>
      <c r="C90" s="23" t="str">
        <f t="shared" si="206"/>
        <v/>
      </c>
      <c r="D90" s="32"/>
      <c r="E90" s="30"/>
      <c r="F90" s="24">
        <f t="shared" si="208"/>
        <v>0</v>
      </c>
      <c r="G90" s="24">
        <f>LARGE((Q90,W90,AC90,AI90,AO90,AU90,BA90,BG90,BM90,BS90,BY90,CE90,CK90,CQ90,CW90,DC90,DI90,DO90,DU90,EA90,EG90,EM90,ES90,EY90,FE90,FK90),2)</f>
        <v>0</v>
      </c>
      <c r="H90" s="24">
        <f>LARGE((Q90,W90,AC90,AI90,AO90,AU90,BA90,BG90,BM90,BS90,BY90,CE90,CK90,CQ90,CW90,DC90,DI90,DO90,DU90,EA90,EG90,EM90,ES90,EY90,FE90,FK90),3)</f>
        <v>0</v>
      </c>
      <c r="I90" s="24">
        <f t="shared" si="132"/>
        <v>0</v>
      </c>
      <c r="J90" s="61">
        <f t="shared" si="207"/>
        <v>19</v>
      </c>
      <c r="K90" s="30"/>
      <c r="L90" s="25"/>
      <c r="M90" s="26"/>
      <c r="N90" s="24">
        <f t="shared" si="196"/>
        <v>0</v>
      </c>
      <c r="O90" s="26"/>
      <c r="P90" s="24">
        <f t="shared" si="197"/>
        <v>0</v>
      </c>
      <c r="Q90" s="24">
        <f t="shared" si="198"/>
        <v>0</v>
      </c>
      <c r="R90" s="3"/>
      <c r="S90" s="26"/>
      <c r="T90" s="24">
        <f t="shared" si="199"/>
        <v>0</v>
      </c>
      <c r="U90" s="26"/>
      <c r="V90" s="24">
        <f t="shared" si="200"/>
        <v>0</v>
      </c>
      <c r="W90" s="24">
        <f t="shared" si="201"/>
        <v>0</v>
      </c>
      <c r="X90" s="3"/>
      <c r="Y90" s="26"/>
      <c r="Z90" s="24">
        <f t="shared" si="203"/>
        <v>0</v>
      </c>
      <c r="AA90" s="26"/>
      <c r="AB90" s="24">
        <f t="shared" si="133"/>
        <v>0</v>
      </c>
      <c r="AC90" s="24">
        <f t="shared" si="134"/>
        <v>0</v>
      </c>
      <c r="AD90" s="3"/>
      <c r="AE90" s="26"/>
      <c r="AF90" s="24">
        <f t="shared" si="135"/>
        <v>0</v>
      </c>
      <c r="AG90" s="26"/>
      <c r="AH90" s="24">
        <f t="shared" si="136"/>
        <v>0</v>
      </c>
      <c r="AI90" s="24">
        <f t="shared" si="137"/>
        <v>0</v>
      </c>
      <c r="AJ90" s="3"/>
      <c r="AK90" s="26"/>
      <c r="AL90" s="24">
        <f t="shared" si="138"/>
        <v>0</v>
      </c>
      <c r="AM90" s="26"/>
      <c r="AN90" s="24">
        <f t="shared" si="139"/>
        <v>0</v>
      </c>
      <c r="AO90" s="24">
        <f t="shared" si="140"/>
        <v>0</v>
      </c>
      <c r="AP90" s="3"/>
      <c r="AQ90" s="26"/>
      <c r="AR90" s="24">
        <f t="shared" si="212"/>
        <v>0</v>
      </c>
      <c r="AS90" s="26"/>
      <c r="AT90" s="24">
        <f t="shared" si="141"/>
        <v>0</v>
      </c>
      <c r="AU90" s="24">
        <f t="shared" si="142"/>
        <v>0</v>
      </c>
      <c r="AV90" s="3"/>
      <c r="AW90" s="26"/>
      <c r="AX90" s="24">
        <f t="shared" si="209"/>
        <v>0</v>
      </c>
      <c r="AY90" s="26"/>
      <c r="AZ90" s="24">
        <f t="shared" si="143"/>
        <v>0</v>
      </c>
      <c r="BA90" s="24">
        <f t="shared" si="144"/>
        <v>0</v>
      </c>
      <c r="BB90" s="3"/>
      <c r="BC90" s="26"/>
      <c r="BD90" s="24">
        <f t="shared" si="145"/>
        <v>0</v>
      </c>
      <c r="BE90" s="26"/>
      <c r="BF90" s="24">
        <f t="shared" si="146"/>
        <v>0</v>
      </c>
      <c r="BG90" s="24">
        <f t="shared" si="147"/>
        <v>0</v>
      </c>
      <c r="BH90" s="3"/>
      <c r="BI90" s="26"/>
      <c r="BJ90" s="24">
        <f t="shared" si="148"/>
        <v>0</v>
      </c>
      <c r="BK90" s="26"/>
      <c r="BL90" s="24">
        <f t="shared" si="149"/>
        <v>0</v>
      </c>
      <c r="BM90" s="24">
        <f t="shared" si="150"/>
        <v>0</v>
      </c>
      <c r="BN90" s="3"/>
      <c r="BO90" s="26"/>
      <c r="BP90" s="24">
        <f t="shared" si="151"/>
        <v>0</v>
      </c>
      <c r="BQ90" s="26"/>
      <c r="BR90" s="24">
        <f t="shared" si="152"/>
        <v>0</v>
      </c>
      <c r="BS90" s="24">
        <f t="shared" si="153"/>
        <v>0</v>
      </c>
      <c r="BT90" s="3"/>
      <c r="BU90" s="26"/>
      <c r="BV90" s="24">
        <f>_xlfn.XLOOKUP(BU90,'[1]DM table'!$AE$4:$AE$103,'[1]DM table'!$AF$4:$AF$103,0)</f>
        <v>0</v>
      </c>
      <c r="BW90" s="26"/>
      <c r="BX90" s="24">
        <f t="shared" si="154"/>
        <v>0</v>
      </c>
      <c r="BY90" s="24">
        <f t="shared" si="155"/>
        <v>0</v>
      </c>
      <c r="BZ90" s="3"/>
      <c r="CA90" s="26"/>
      <c r="CB90" s="24">
        <f t="shared" si="156"/>
        <v>0</v>
      </c>
      <c r="CC90" s="26"/>
      <c r="CD90" s="24">
        <f t="shared" si="157"/>
        <v>0</v>
      </c>
      <c r="CE90" s="24">
        <f t="shared" si="158"/>
        <v>0</v>
      </c>
      <c r="CF90" s="3"/>
      <c r="CG90" s="26"/>
      <c r="CH90" s="24">
        <f t="shared" si="159"/>
        <v>0</v>
      </c>
      <c r="CI90" s="26"/>
      <c r="CJ90" s="24">
        <f t="shared" si="160"/>
        <v>0</v>
      </c>
      <c r="CK90" s="24">
        <f t="shared" si="161"/>
        <v>0</v>
      </c>
      <c r="CL90" s="3"/>
      <c r="CM90" s="26"/>
      <c r="CN90" s="24">
        <f t="shared" si="210"/>
        <v>0</v>
      </c>
      <c r="CO90" s="26"/>
      <c r="CP90" s="24">
        <f t="shared" si="162"/>
        <v>0</v>
      </c>
      <c r="CQ90" s="24">
        <f t="shared" si="163"/>
        <v>0</v>
      </c>
      <c r="CR90" s="3"/>
      <c r="CS90" s="26"/>
      <c r="CT90" s="24">
        <f t="shared" si="164"/>
        <v>0</v>
      </c>
      <c r="CU90" s="26"/>
      <c r="CV90" s="24">
        <f t="shared" si="165"/>
        <v>0</v>
      </c>
      <c r="CW90" s="24">
        <f t="shared" si="166"/>
        <v>0</v>
      </c>
      <c r="CX90" s="3"/>
      <c r="CY90" s="26"/>
      <c r="CZ90" s="24">
        <f t="shared" si="167"/>
        <v>0</v>
      </c>
      <c r="DA90" s="26"/>
      <c r="DB90" s="24">
        <f t="shared" si="168"/>
        <v>0</v>
      </c>
      <c r="DC90" s="24">
        <f t="shared" si="169"/>
        <v>0</v>
      </c>
      <c r="DD90" s="3"/>
      <c r="DE90" s="26"/>
      <c r="DF90" s="24">
        <f t="shared" si="170"/>
        <v>0</v>
      </c>
      <c r="DG90" s="26"/>
      <c r="DH90" s="24">
        <f t="shared" si="171"/>
        <v>0</v>
      </c>
      <c r="DI90" s="24">
        <f t="shared" si="172"/>
        <v>0</v>
      </c>
      <c r="DJ90" s="3"/>
      <c r="DK90" s="26"/>
      <c r="DL90" s="24">
        <f>_xlfn.XLOOKUP(DK90,'[1]DM table'!$U$4:$U$103,'[1]DM table'!$V$4:$V$103,0)</f>
        <v>0</v>
      </c>
      <c r="DM90" s="26"/>
      <c r="DN90" s="24">
        <f t="shared" si="173"/>
        <v>0</v>
      </c>
      <c r="DO90" s="24">
        <f t="shared" si="174"/>
        <v>0</v>
      </c>
      <c r="DP90" s="3"/>
      <c r="DQ90" s="26"/>
      <c r="DR90" s="24">
        <f t="shared" si="175"/>
        <v>0</v>
      </c>
      <c r="DS90" s="26"/>
      <c r="DT90" s="24">
        <f t="shared" si="176"/>
        <v>0</v>
      </c>
      <c r="DU90" s="24">
        <f t="shared" si="177"/>
        <v>0</v>
      </c>
      <c r="DV90" s="3"/>
      <c r="DW90" s="26"/>
      <c r="DX90" s="24">
        <f t="shared" si="178"/>
        <v>0</v>
      </c>
      <c r="DY90" s="26"/>
      <c r="DZ90" s="24">
        <f t="shared" si="179"/>
        <v>0</v>
      </c>
      <c r="EA90" s="24">
        <f t="shared" si="180"/>
        <v>0</v>
      </c>
      <c r="EB90" s="3"/>
      <c r="EC90" s="26"/>
      <c r="ED90" s="24">
        <f t="shared" si="204"/>
        <v>0</v>
      </c>
      <c r="EE90" s="26"/>
      <c r="EF90" s="24">
        <f t="shared" si="181"/>
        <v>0</v>
      </c>
      <c r="EG90" s="24">
        <f t="shared" si="182"/>
        <v>0</v>
      </c>
      <c r="EH90" s="3"/>
      <c r="EI90" s="26"/>
      <c r="EJ90" s="24">
        <f t="shared" si="183"/>
        <v>0</v>
      </c>
      <c r="EK90" s="26"/>
      <c r="EL90" s="24">
        <f t="shared" si="184"/>
        <v>0</v>
      </c>
      <c r="EM90" s="24">
        <f t="shared" si="185"/>
        <v>0</v>
      </c>
      <c r="EN90" s="3"/>
      <c r="EO90" s="26"/>
      <c r="EP90" s="24">
        <f t="shared" si="205"/>
        <v>0</v>
      </c>
      <c r="EQ90" s="26"/>
      <c r="ER90" s="24">
        <f t="shared" si="186"/>
        <v>0</v>
      </c>
      <c r="ES90" s="24">
        <f t="shared" si="187"/>
        <v>0</v>
      </c>
      <c r="ET90" s="3"/>
      <c r="EU90" s="26"/>
      <c r="EV90" s="24">
        <f t="shared" si="188"/>
        <v>0</v>
      </c>
      <c r="EW90" s="26"/>
      <c r="EX90" s="24">
        <f t="shared" si="189"/>
        <v>0</v>
      </c>
      <c r="EY90" s="24">
        <f t="shared" si="190"/>
        <v>0</v>
      </c>
      <c r="EZ90" s="3"/>
      <c r="FA90" s="26"/>
      <c r="FB90" s="24">
        <f t="shared" si="211"/>
        <v>0</v>
      </c>
      <c r="FC90" s="26"/>
      <c r="FD90" s="24">
        <f t="shared" si="191"/>
        <v>0</v>
      </c>
      <c r="FE90" s="24">
        <f t="shared" si="192"/>
        <v>0</v>
      </c>
      <c r="FF90" s="3"/>
      <c r="FG90" s="26"/>
      <c r="FH90" s="24">
        <f t="shared" si="193"/>
        <v>0</v>
      </c>
      <c r="FI90" s="26"/>
      <c r="FJ90" s="24">
        <f t="shared" si="194"/>
        <v>0</v>
      </c>
      <c r="FK90" s="24">
        <f t="shared" si="195"/>
        <v>0</v>
      </c>
    </row>
    <row r="91" spans="1:167" ht="12.75" customHeight="1" x14ac:dyDescent="0.15">
      <c r="A91" s="22"/>
      <c r="B91" s="22"/>
      <c r="C91" s="23" t="str">
        <f t="shared" si="206"/>
        <v/>
      </c>
      <c r="D91" s="32"/>
      <c r="E91" s="31"/>
      <c r="F91" s="24">
        <f t="shared" si="208"/>
        <v>0</v>
      </c>
      <c r="G91" s="24">
        <f>LARGE((Q91,W91,AC91,AI91,AO91,AU91,BA91,BG91,BM91,BS91,BY91,CE91,CK91,CQ91,CW91,DC91,DI91,DO91,DU91,EA91,EG91,EM91,ES91,EY91,FE91,FK91),2)</f>
        <v>0</v>
      </c>
      <c r="H91" s="24">
        <f>LARGE((Q91,W91,AC91,AI91,AO91,AU91,BA91,BG91,BM91,BS91,BY91,CE91,CK91,CQ91,CW91,DC91,DI91,DO91,DU91,EA91,EG91,EM91,ES91,EY91,FE91,FK91),3)</f>
        <v>0</v>
      </c>
      <c r="I91" s="24">
        <f t="shared" si="132"/>
        <v>0</v>
      </c>
      <c r="J91" s="61">
        <f t="shared" si="207"/>
        <v>19</v>
      </c>
      <c r="K91" s="30"/>
      <c r="L91" s="25"/>
      <c r="M91" s="26"/>
      <c r="N91" s="24">
        <f t="shared" si="196"/>
        <v>0</v>
      </c>
      <c r="O91" s="26"/>
      <c r="P91" s="24">
        <f t="shared" si="197"/>
        <v>0</v>
      </c>
      <c r="Q91" s="24">
        <f t="shared" si="198"/>
        <v>0</v>
      </c>
      <c r="R91" s="3"/>
      <c r="S91" s="26"/>
      <c r="T91" s="24">
        <f t="shared" si="199"/>
        <v>0</v>
      </c>
      <c r="U91" s="26"/>
      <c r="V91" s="24">
        <f t="shared" si="200"/>
        <v>0</v>
      </c>
      <c r="W91" s="24">
        <f t="shared" si="201"/>
        <v>0</v>
      </c>
      <c r="X91" s="3"/>
      <c r="Y91" s="26"/>
      <c r="Z91" s="24">
        <f t="shared" si="203"/>
        <v>0</v>
      </c>
      <c r="AA91" s="26"/>
      <c r="AB91" s="24">
        <f t="shared" si="133"/>
        <v>0</v>
      </c>
      <c r="AC91" s="24">
        <f t="shared" si="134"/>
        <v>0</v>
      </c>
      <c r="AD91" s="3"/>
      <c r="AE91" s="26"/>
      <c r="AF91" s="24">
        <f t="shared" si="135"/>
        <v>0</v>
      </c>
      <c r="AG91" s="26"/>
      <c r="AH91" s="24">
        <f t="shared" si="136"/>
        <v>0</v>
      </c>
      <c r="AI91" s="24">
        <f t="shared" si="137"/>
        <v>0</v>
      </c>
      <c r="AJ91" s="3"/>
      <c r="AK91" s="26"/>
      <c r="AL91" s="24">
        <f t="shared" si="138"/>
        <v>0</v>
      </c>
      <c r="AM91" s="26"/>
      <c r="AN91" s="24">
        <f t="shared" si="139"/>
        <v>0</v>
      </c>
      <c r="AO91" s="24">
        <f t="shared" si="140"/>
        <v>0</v>
      </c>
      <c r="AP91" s="3"/>
      <c r="AQ91" s="26"/>
      <c r="AR91" s="24">
        <f t="shared" si="212"/>
        <v>0</v>
      </c>
      <c r="AS91" s="26"/>
      <c r="AT91" s="24">
        <f t="shared" si="141"/>
        <v>0</v>
      </c>
      <c r="AU91" s="24">
        <f t="shared" si="142"/>
        <v>0</v>
      </c>
      <c r="AV91" s="3"/>
      <c r="AW91" s="26"/>
      <c r="AX91" s="24">
        <f t="shared" si="209"/>
        <v>0</v>
      </c>
      <c r="AY91" s="26"/>
      <c r="AZ91" s="24">
        <f t="shared" si="143"/>
        <v>0</v>
      </c>
      <c r="BA91" s="24">
        <f t="shared" si="144"/>
        <v>0</v>
      </c>
      <c r="BB91" s="3"/>
      <c r="BC91" s="26"/>
      <c r="BD91" s="24">
        <f t="shared" si="145"/>
        <v>0</v>
      </c>
      <c r="BE91" s="26"/>
      <c r="BF91" s="24">
        <f t="shared" si="146"/>
        <v>0</v>
      </c>
      <c r="BG91" s="24">
        <f t="shared" si="147"/>
        <v>0</v>
      </c>
      <c r="BH91" s="3"/>
      <c r="BI91" s="26"/>
      <c r="BJ91" s="24">
        <f t="shared" si="148"/>
        <v>0</v>
      </c>
      <c r="BK91" s="26"/>
      <c r="BL91" s="24">
        <f t="shared" si="149"/>
        <v>0</v>
      </c>
      <c r="BM91" s="24">
        <f t="shared" si="150"/>
        <v>0</v>
      </c>
      <c r="BN91" s="3"/>
      <c r="BO91" s="26"/>
      <c r="BP91" s="24">
        <f t="shared" si="151"/>
        <v>0</v>
      </c>
      <c r="BQ91" s="26"/>
      <c r="BR91" s="24">
        <f t="shared" si="152"/>
        <v>0</v>
      </c>
      <c r="BS91" s="24">
        <f t="shared" si="153"/>
        <v>0</v>
      </c>
      <c r="BT91" s="3"/>
      <c r="BU91" s="26"/>
      <c r="BV91" s="24">
        <f>_xlfn.XLOOKUP(BU91,'[1]DM table'!$AE$4:$AE$103,'[1]DM table'!$AF$4:$AF$103,0)</f>
        <v>0</v>
      </c>
      <c r="BW91" s="26"/>
      <c r="BX91" s="24">
        <f t="shared" si="154"/>
        <v>0</v>
      </c>
      <c r="BY91" s="24">
        <f t="shared" si="155"/>
        <v>0</v>
      </c>
      <c r="BZ91" s="3"/>
      <c r="CA91" s="26"/>
      <c r="CB91" s="24">
        <f t="shared" si="156"/>
        <v>0</v>
      </c>
      <c r="CC91" s="26"/>
      <c r="CD91" s="24">
        <f t="shared" si="157"/>
        <v>0</v>
      </c>
      <c r="CE91" s="24">
        <f t="shared" si="158"/>
        <v>0</v>
      </c>
      <c r="CF91" s="3"/>
      <c r="CG91" s="26"/>
      <c r="CH91" s="24">
        <f t="shared" si="159"/>
        <v>0</v>
      </c>
      <c r="CI91" s="26"/>
      <c r="CJ91" s="24">
        <f t="shared" si="160"/>
        <v>0</v>
      </c>
      <c r="CK91" s="24">
        <f t="shared" si="161"/>
        <v>0</v>
      </c>
      <c r="CL91" s="3"/>
      <c r="CM91" s="26"/>
      <c r="CN91" s="24">
        <f t="shared" si="210"/>
        <v>0</v>
      </c>
      <c r="CO91" s="26"/>
      <c r="CP91" s="24">
        <f t="shared" si="162"/>
        <v>0</v>
      </c>
      <c r="CQ91" s="24">
        <f t="shared" si="163"/>
        <v>0</v>
      </c>
      <c r="CR91" s="3"/>
      <c r="CS91" s="26"/>
      <c r="CT91" s="24">
        <f t="shared" si="164"/>
        <v>0</v>
      </c>
      <c r="CU91" s="26"/>
      <c r="CV91" s="24">
        <f t="shared" si="165"/>
        <v>0</v>
      </c>
      <c r="CW91" s="24">
        <f t="shared" si="166"/>
        <v>0</v>
      </c>
      <c r="CX91" s="3"/>
      <c r="CY91" s="26"/>
      <c r="CZ91" s="24">
        <f t="shared" si="167"/>
        <v>0</v>
      </c>
      <c r="DA91" s="26"/>
      <c r="DB91" s="24">
        <f t="shared" si="168"/>
        <v>0</v>
      </c>
      <c r="DC91" s="24">
        <f t="shared" si="169"/>
        <v>0</v>
      </c>
      <c r="DD91" s="3"/>
      <c r="DE91" s="26"/>
      <c r="DF91" s="24">
        <f t="shared" si="170"/>
        <v>0</v>
      </c>
      <c r="DG91" s="26"/>
      <c r="DH91" s="24">
        <f t="shared" si="171"/>
        <v>0</v>
      </c>
      <c r="DI91" s="24">
        <f t="shared" si="172"/>
        <v>0</v>
      </c>
      <c r="DJ91" s="3"/>
      <c r="DK91" s="26"/>
      <c r="DL91" s="24">
        <f>_xlfn.XLOOKUP(DK91,'[1]DM table'!$U$4:$U$103,'[1]DM table'!$V$4:$V$103,0)</f>
        <v>0</v>
      </c>
      <c r="DM91" s="26"/>
      <c r="DN91" s="24">
        <f t="shared" si="173"/>
        <v>0</v>
      </c>
      <c r="DO91" s="24">
        <f t="shared" si="174"/>
        <v>0</v>
      </c>
      <c r="DP91" s="3"/>
      <c r="DQ91" s="26"/>
      <c r="DR91" s="24">
        <f t="shared" si="175"/>
        <v>0</v>
      </c>
      <c r="DS91" s="26"/>
      <c r="DT91" s="24">
        <f t="shared" si="176"/>
        <v>0</v>
      </c>
      <c r="DU91" s="24">
        <f t="shared" si="177"/>
        <v>0</v>
      </c>
      <c r="DV91" s="3"/>
      <c r="DW91" s="26"/>
      <c r="DX91" s="24">
        <f t="shared" si="178"/>
        <v>0</v>
      </c>
      <c r="DY91" s="26"/>
      <c r="DZ91" s="24">
        <f t="shared" si="179"/>
        <v>0</v>
      </c>
      <c r="EA91" s="24">
        <f t="shared" si="180"/>
        <v>0</v>
      </c>
      <c r="EB91" s="3"/>
      <c r="EC91" s="26"/>
      <c r="ED91" s="24">
        <f t="shared" si="204"/>
        <v>0</v>
      </c>
      <c r="EE91" s="26"/>
      <c r="EF91" s="24">
        <f t="shared" si="181"/>
        <v>0</v>
      </c>
      <c r="EG91" s="24">
        <f t="shared" si="182"/>
        <v>0</v>
      </c>
      <c r="EH91" s="3"/>
      <c r="EI91" s="26"/>
      <c r="EJ91" s="24">
        <f t="shared" si="183"/>
        <v>0</v>
      </c>
      <c r="EK91" s="26"/>
      <c r="EL91" s="24">
        <f t="shared" si="184"/>
        <v>0</v>
      </c>
      <c r="EM91" s="24">
        <f t="shared" si="185"/>
        <v>0</v>
      </c>
      <c r="EN91" s="3"/>
      <c r="EO91" s="26"/>
      <c r="EP91" s="24">
        <f t="shared" si="205"/>
        <v>0</v>
      </c>
      <c r="EQ91" s="26"/>
      <c r="ER91" s="24">
        <f t="shared" si="186"/>
        <v>0</v>
      </c>
      <c r="ES91" s="24">
        <f t="shared" si="187"/>
        <v>0</v>
      </c>
      <c r="ET91" s="3"/>
      <c r="EU91" s="26"/>
      <c r="EV91" s="24">
        <f t="shared" si="188"/>
        <v>0</v>
      </c>
      <c r="EW91" s="26"/>
      <c r="EX91" s="24">
        <f t="shared" si="189"/>
        <v>0</v>
      </c>
      <c r="EY91" s="24">
        <f t="shared" si="190"/>
        <v>0</v>
      </c>
      <c r="EZ91" s="3"/>
      <c r="FA91" s="26"/>
      <c r="FB91" s="24">
        <f t="shared" si="211"/>
        <v>0</v>
      </c>
      <c r="FC91" s="26"/>
      <c r="FD91" s="24">
        <f t="shared" si="191"/>
        <v>0</v>
      </c>
      <c r="FE91" s="24">
        <f t="shared" si="192"/>
        <v>0</v>
      </c>
      <c r="FF91" s="3"/>
      <c r="FG91" s="26"/>
      <c r="FH91" s="24">
        <f t="shared" si="193"/>
        <v>0</v>
      </c>
      <c r="FI91" s="26"/>
      <c r="FJ91" s="24">
        <f t="shared" si="194"/>
        <v>0</v>
      </c>
      <c r="FK91" s="24">
        <f t="shared" si="195"/>
        <v>0</v>
      </c>
    </row>
    <row r="92" spans="1:167" ht="12.75" customHeight="1" x14ac:dyDescent="0.15">
      <c r="A92" s="22"/>
      <c r="B92" s="22"/>
      <c r="C92" s="23" t="str">
        <f t="shared" si="206"/>
        <v/>
      </c>
      <c r="D92" s="34"/>
      <c r="E92" s="31"/>
      <c r="F92" s="24">
        <f t="shared" si="208"/>
        <v>0</v>
      </c>
      <c r="G92" s="24">
        <f>LARGE((Q92,W92,AC92,AI92,AO92,AU92,BA92,BG92,BM92,BS92,BY92,CE92,CK92,CQ92,CW92,DC92,DI92,DO92,DU92,EA92,EG92,EM92,ES92,EY92,FE92,FK92),2)</f>
        <v>0</v>
      </c>
      <c r="H92" s="24">
        <f>LARGE((Q92,W92,AC92,AI92,AO92,AU92,BA92,BG92,BM92,BS92,BY92,CE92,CK92,CQ92,CW92,DC92,DI92,DO92,DU92,EA92,EG92,EM92,ES92,EY92,FE92,FK92),3)</f>
        <v>0</v>
      </c>
      <c r="I92" s="24">
        <f t="shared" si="132"/>
        <v>0</v>
      </c>
      <c r="J92" s="61">
        <f t="shared" si="207"/>
        <v>19</v>
      </c>
      <c r="K92" s="31"/>
      <c r="L92" s="25"/>
      <c r="M92" s="26"/>
      <c r="N92" s="24">
        <f t="shared" si="196"/>
        <v>0</v>
      </c>
      <c r="O92" s="26"/>
      <c r="P92" s="24">
        <f t="shared" si="197"/>
        <v>0</v>
      </c>
      <c r="Q92" s="24">
        <f t="shared" si="198"/>
        <v>0</v>
      </c>
      <c r="R92" s="3"/>
      <c r="S92" s="26"/>
      <c r="T92" s="24">
        <f t="shared" si="199"/>
        <v>0</v>
      </c>
      <c r="U92" s="26"/>
      <c r="V92" s="24">
        <f t="shared" si="200"/>
        <v>0</v>
      </c>
      <c r="W92" s="24">
        <f t="shared" si="201"/>
        <v>0</v>
      </c>
      <c r="X92" s="3"/>
      <c r="Y92" s="26"/>
      <c r="Z92" s="24">
        <f t="shared" si="203"/>
        <v>0</v>
      </c>
      <c r="AA92" s="26"/>
      <c r="AB92" s="24">
        <f t="shared" si="133"/>
        <v>0</v>
      </c>
      <c r="AC92" s="24">
        <f t="shared" si="134"/>
        <v>0</v>
      </c>
      <c r="AD92" s="3"/>
      <c r="AE92" s="26"/>
      <c r="AF92" s="24">
        <f t="shared" si="135"/>
        <v>0</v>
      </c>
      <c r="AG92" s="26"/>
      <c r="AH92" s="24">
        <f t="shared" si="136"/>
        <v>0</v>
      </c>
      <c r="AI92" s="24">
        <f t="shared" si="137"/>
        <v>0</v>
      </c>
      <c r="AJ92" s="3"/>
      <c r="AK92" s="26"/>
      <c r="AL92" s="24">
        <f t="shared" si="138"/>
        <v>0</v>
      </c>
      <c r="AM92" s="26"/>
      <c r="AN92" s="24">
        <f t="shared" si="139"/>
        <v>0</v>
      </c>
      <c r="AO92" s="24">
        <f t="shared" si="140"/>
        <v>0</v>
      </c>
      <c r="AP92" s="3"/>
      <c r="AQ92" s="26"/>
      <c r="AR92" s="24">
        <f t="shared" si="212"/>
        <v>0</v>
      </c>
      <c r="AS92" s="26"/>
      <c r="AT92" s="24">
        <f t="shared" si="141"/>
        <v>0</v>
      </c>
      <c r="AU92" s="24">
        <f t="shared" si="142"/>
        <v>0</v>
      </c>
      <c r="AV92" s="3"/>
      <c r="AW92" s="26"/>
      <c r="AX92" s="24">
        <f t="shared" si="209"/>
        <v>0</v>
      </c>
      <c r="AY92" s="26"/>
      <c r="AZ92" s="24">
        <f t="shared" si="143"/>
        <v>0</v>
      </c>
      <c r="BA92" s="24">
        <f t="shared" si="144"/>
        <v>0</v>
      </c>
      <c r="BB92" s="3"/>
      <c r="BC92" s="26"/>
      <c r="BD92" s="24">
        <f t="shared" si="145"/>
        <v>0</v>
      </c>
      <c r="BE92" s="26"/>
      <c r="BF92" s="24">
        <f t="shared" si="146"/>
        <v>0</v>
      </c>
      <c r="BG92" s="24">
        <f t="shared" si="147"/>
        <v>0</v>
      </c>
      <c r="BH92" s="3"/>
      <c r="BI92" s="26"/>
      <c r="BJ92" s="24">
        <f t="shared" si="148"/>
        <v>0</v>
      </c>
      <c r="BK92" s="26"/>
      <c r="BL92" s="24">
        <f t="shared" si="149"/>
        <v>0</v>
      </c>
      <c r="BM92" s="24">
        <f t="shared" si="150"/>
        <v>0</v>
      </c>
      <c r="BN92" s="3"/>
      <c r="BO92" s="26"/>
      <c r="BP92" s="24">
        <f t="shared" si="151"/>
        <v>0</v>
      </c>
      <c r="BQ92" s="26"/>
      <c r="BR92" s="24">
        <f t="shared" si="152"/>
        <v>0</v>
      </c>
      <c r="BS92" s="24">
        <f t="shared" si="153"/>
        <v>0</v>
      </c>
      <c r="BT92" s="3"/>
      <c r="BU92" s="26"/>
      <c r="BV92" s="24">
        <f>_xlfn.XLOOKUP(BU92,'[1]DM table'!$AE$4:$AE$103,'[1]DM table'!$AF$4:$AF$103,0)</f>
        <v>0</v>
      </c>
      <c r="BW92" s="26"/>
      <c r="BX92" s="24">
        <f t="shared" si="154"/>
        <v>0</v>
      </c>
      <c r="BY92" s="24">
        <f t="shared" si="155"/>
        <v>0</v>
      </c>
      <c r="BZ92" s="3"/>
      <c r="CA92" s="26"/>
      <c r="CB92" s="24">
        <f t="shared" si="156"/>
        <v>0</v>
      </c>
      <c r="CC92" s="26"/>
      <c r="CD92" s="24">
        <f t="shared" si="157"/>
        <v>0</v>
      </c>
      <c r="CE92" s="24">
        <f t="shared" si="158"/>
        <v>0</v>
      </c>
      <c r="CF92" s="3"/>
      <c r="CG92" s="26"/>
      <c r="CH92" s="24">
        <f t="shared" si="159"/>
        <v>0</v>
      </c>
      <c r="CI92" s="26"/>
      <c r="CJ92" s="24">
        <f t="shared" si="160"/>
        <v>0</v>
      </c>
      <c r="CK92" s="24">
        <f t="shared" si="161"/>
        <v>0</v>
      </c>
      <c r="CL92" s="3"/>
      <c r="CM92" s="26"/>
      <c r="CN92" s="24">
        <f t="shared" si="210"/>
        <v>0</v>
      </c>
      <c r="CO92" s="26"/>
      <c r="CP92" s="24">
        <f t="shared" si="162"/>
        <v>0</v>
      </c>
      <c r="CQ92" s="24">
        <f t="shared" si="163"/>
        <v>0</v>
      </c>
      <c r="CR92" s="3"/>
      <c r="CS92" s="26"/>
      <c r="CT92" s="24">
        <f t="shared" si="164"/>
        <v>0</v>
      </c>
      <c r="CU92" s="26"/>
      <c r="CV92" s="24">
        <f t="shared" si="165"/>
        <v>0</v>
      </c>
      <c r="CW92" s="24">
        <f t="shared" si="166"/>
        <v>0</v>
      </c>
      <c r="CX92" s="3"/>
      <c r="CY92" s="26"/>
      <c r="CZ92" s="24">
        <f t="shared" si="167"/>
        <v>0</v>
      </c>
      <c r="DA92" s="26"/>
      <c r="DB92" s="24">
        <f t="shared" si="168"/>
        <v>0</v>
      </c>
      <c r="DC92" s="24">
        <f t="shared" si="169"/>
        <v>0</v>
      </c>
      <c r="DD92" s="3"/>
      <c r="DE92" s="26"/>
      <c r="DF92" s="24">
        <f t="shared" si="170"/>
        <v>0</v>
      </c>
      <c r="DG92" s="26"/>
      <c r="DH92" s="24">
        <f t="shared" si="171"/>
        <v>0</v>
      </c>
      <c r="DI92" s="24">
        <f t="shared" si="172"/>
        <v>0</v>
      </c>
      <c r="DJ92" s="3"/>
      <c r="DK92" s="26"/>
      <c r="DL92" s="24">
        <f>_xlfn.XLOOKUP(DK92,'[1]DM table'!$U$4:$U$103,'[1]DM table'!$V$4:$V$103,0)</f>
        <v>0</v>
      </c>
      <c r="DM92" s="26"/>
      <c r="DN92" s="24">
        <f t="shared" si="173"/>
        <v>0</v>
      </c>
      <c r="DO92" s="24">
        <f t="shared" si="174"/>
        <v>0</v>
      </c>
      <c r="DP92" s="3"/>
      <c r="DQ92" s="26"/>
      <c r="DR92" s="24">
        <f t="shared" si="175"/>
        <v>0</v>
      </c>
      <c r="DS92" s="26"/>
      <c r="DT92" s="24">
        <f t="shared" si="176"/>
        <v>0</v>
      </c>
      <c r="DU92" s="24">
        <f t="shared" si="177"/>
        <v>0</v>
      </c>
      <c r="DV92" s="3"/>
      <c r="DW92" s="26"/>
      <c r="DX92" s="24">
        <f t="shared" si="178"/>
        <v>0</v>
      </c>
      <c r="DY92" s="26"/>
      <c r="DZ92" s="24">
        <f t="shared" si="179"/>
        <v>0</v>
      </c>
      <c r="EA92" s="24">
        <f t="shared" si="180"/>
        <v>0</v>
      </c>
      <c r="EB92" s="3"/>
      <c r="EC92" s="26"/>
      <c r="ED92" s="24">
        <f t="shared" si="204"/>
        <v>0</v>
      </c>
      <c r="EE92" s="26"/>
      <c r="EF92" s="24">
        <f t="shared" si="181"/>
        <v>0</v>
      </c>
      <c r="EG92" s="24">
        <f t="shared" si="182"/>
        <v>0</v>
      </c>
      <c r="EH92" s="3"/>
      <c r="EI92" s="26"/>
      <c r="EJ92" s="24">
        <f t="shared" si="183"/>
        <v>0</v>
      </c>
      <c r="EK92" s="26"/>
      <c r="EL92" s="24">
        <f t="shared" si="184"/>
        <v>0</v>
      </c>
      <c r="EM92" s="24">
        <f t="shared" si="185"/>
        <v>0</v>
      </c>
      <c r="EN92" s="3"/>
      <c r="EO92" s="26"/>
      <c r="EP92" s="24">
        <f t="shared" si="205"/>
        <v>0</v>
      </c>
      <c r="EQ92" s="26"/>
      <c r="ER92" s="24">
        <f t="shared" si="186"/>
        <v>0</v>
      </c>
      <c r="ES92" s="24">
        <f t="shared" si="187"/>
        <v>0</v>
      </c>
      <c r="ET92" s="3"/>
      <c r="EU92" s="26"/>
      <c r="EV92" s="24">
        <f t="shared" si="188"/>
        <v>0</v>
      </c>
      <c r="EW92" s="26"/>
      <c r="EX92" s="24">
        <f t="shared" si="189"/>
        <v>0</v>
      </c>
      <c r="EY92" s="24">
        <f t="shared" si="190"/>
        <v>0</v>
      </c>
      <c r="EZ92" s="3"/>
      <c r="FA92" s="26"/>
      <c r="FB92" s="24">
        <f t="shared" si="211"/>
        <v>0</v>
      </c>
      <c r="FC92" s="26"/>
      <c r="FD92" s="24">
        <f t="shared" si="191"/>
        <v>0</v>
      </c>
      <c r="FE92" s="24">
        <f t="shared" si="192"/>
        <v>0</v>
      </c>
      <c r="FF92" s="3"/>
      <c r="FG92" s="26"/>
      <c r="FH92" s="24">
        <f t="shared" si="193"/>
        <v>0</v>
      </c>
      <c r="FI92" s="26"/>
      <c r="FJ92" s="24">
        <f t="shared" si="194"/>
        <v>0</v>
      </c>
      <c r="FK92" s="24">
        <f t="shared" si="195"/>
        <v>0</v>
      </c>
    </row>
    <row r="93" spans="1:167" ht="12.75" customHeight="1" x14ac:dyDescent="0.15">
      <c r="A93" s="22"/>
      <c r="B93" s="22"/>
      <c r="C93" s="23" t="str">
        <f t="shared" si="206"/>
        <v/>
      </c>
      <c r="D93" s="34"/>
      <c r="E93" s="31"/>
      <c r="F93" s="24">
        <f t="shared" si="208"/>
        <v>0</v>
      </c>
      <c r="G93" s="24">
        <f>LARGE((Q93,W93,AC93,AI93,AO93,AU93,BA93,BG93,BM93,BS93,BY93,CE93,CK93,CQ93,CW93,DC93,DI93,DO93,DU93,EA93,EG93,EM93,ES93,EY93,FE93,FK93),2)</f>
        <v>0</v>
      </c>
      <c r="H93" s="24">
        <f>LARGE((Q93,W93,AC93,AI93,AO93,AU93,BA93,BG93,BM93,BS93,BY93,CE93,CK93,CQ93,CW93,DC93,DI93,DO93,DU93,EA93,EG93,EM93,ES93,EY93,FE93,FK93),3)</f>
        <v>0</v>
      </c>
      <c r="I93" s="24">
        <f t="shared" si="132"/>
        <v>0</v>
      </c>
      <c r="J93" s="61">
        <f t="shared" si="207"/>
        <v>19</v>
      </c>
      <c r="K93" s="31"/>
      <c r="L93" s="25"/>
      <c r="M93" s="26"/>
      <c r="N93" s="24">
        <f t="shared" si="196"/>
        <v>0</v>
      </c>
      <c r="O93" s="26"/>
      <c r="P93" s="24">
        <f t="shared" si="197"/>
        <v>0</v>
      </c>
      <c r="Q93" s="24">
        <f t="shared" si="198"/>
        <v>0</v>
      </c>
      <c r="R93" s="3"/>
      <c r="S93" s="26"/>
      <c r="T93" s="24">
        <f t="shared" si="199"/>
        <v>0</v>
      </c>
      <c r="U93" s="26"/>
      <c r="V93" s="24">
        <f t="shared" si="200"/>
        <v>0</v>
      </c>
      <c r="W93" s="24">
        <f t="shared" si="201"/>
        <v>0</v>
      </c>
      <c r="X93" s="3"/>
      <c r="Y93" s="26"/>
      <c r="Z93" s="24">
        <f t="shared" si="203"/>
        <v>0</v>
      </c>
      <c r="AA93" s="26"/>
      <c r="AB93" s="24">
        <f t="shared" si="133"/>
        <v>0</v>
      </c>
      <c r="AC93" s="24">
        <f t="shared" si="134"/>
        <v>0</v>
      </c>
      <c r="AD93" s="3"/>
      <c r="AE93" s="26"/>
      <c r="AF93" s="24">
        <f t="shared" si="135"/>
        <v>0</v>
      </c>
      <c r="AG93" s="26"/>
      <c r="AH93" s="24">
        <f t="shared" si="136"/>
        <v>0</v>
      </c>
      <c r="AI93" s="24">
        <f t="shared" si="137"/>
        <v>0</v>
      </c>
      <c r="AJ93" s="3"/>
      <c r="AK93" s="26"/>
      <c r="AL93" s="24">
        <f t="shared" si="138"/>
        <v>0</v>
      </c>
      <c r="AM93" s="26"/>
      <c r="AN93" s="24">
        <f t="shared" si="139"/>
        <v>0</v>
      </c>
      <c r="AO93" s="24">
        <f t="shared" si="140"/>
        <v>0</v>
      </c>
      <c r="AP93" s="3"/>
      <c r="AQ93" s="26"/>
      <c r="AR93" s="24">
        <f t="shared" si="212"/>
        <v>0</v>
      </c>
      <c r="AS93" s="26"/>
      <c r="AT93" s="24">
        <f t="shared" si="141"/>
        <v>0</v>
      </c>
      <c r="AU93" s="24">
        <f t="shared" si="142"/>
        <v>0</v>
      </c>
      <c r="AV93" s="3"/>
      <c r="AW93" s="26"/>
      <c r="AX93" s="24">
        <f t="shared" si="209"/>
        <v>0</v>
      </c>
      <c r="AY93" s="26"/>
      <c r="AZ93" s="24">
        <f t="shared" si="143"/>
        <v>0</v>
      </c>
      <c r="BA93" s="24">
        <f t="shared" si="144"/>
        <v>0</v>
      </c>
      <c r="BB93" s="3"/>
      <c r="BC93" s="26"/>
      <c r="BD93" s="24">
        <f t="shared" si="145"/>
        <v>0</v>
      </c>
      <c r="BE93" s="26"/>
      <c r="BF93" s="24">
        <f t="shared" si="146"/>
        <v>0</v>
      </c>
      <c r="BG93" s="24">
        <f t="shared" si="147"/>
        <v>0</v>
      </c>
      <c r="BH93" s="3"/>
      <c r="BI93" s="26"/>
      <c r="BJ93" s="24">
        <f t="shared" si="148"/>
        <v>0</v>
      </c>
      <c r="BK93" s="26"/>
      <c r="BL93" s="24">
        <f t="shared" si="149"/>
        <v>0</v>
      </c>
      <c r="BM93" s="24">
        <f t="shared" si="150"/>
        <v>0</v>
      </c>
      <c r="BN93" s="3"/>
      <c r="BO93" s="26"/>
      <c r="BP93" s="24">
        <f t="shared" si="151"/>
        <v>0</v>
      </c>
      <c r="BQ93" s="26"/>
      <c r="BR93" s="24">
        <f t="shared" si="152"/>
        <v>0</v>
      </c>
      <c r="BS93" s="24">
        <f t="shared" si="153"/>
        <v>0</v>
      </c>
      <c r="BT93" s="3"/>
      <c r="BU93" s="26"/>
      <c r="BV93" s="24">
        <f>_xlfn.XLOOKUP(BU93,'[1]DM table'!$AE$4:$AE$103,'[1]DM table'!$AF$4:$AF$103,0)</f>
        <v>0</v>
      </c>
      <c r="BW93" s="26"/>
      <c r="BX93" s="24">
        <f t="shared" si="154"/>
        <v>0</v>
      </c>
      <c r="BY93" s="24">
        <f t="shared" si="155"/>
        <v>0</v>
      </c>
      <c r="BZ93" s="3"/>
      <c r="CA93" s="26"/>
      <c r="CB93" s="24">
        <f t="shared" si="156"/>
        <v>0</v>
      </c>
      <c r="CC93" s="26"/>
      <c r="CD93" s="24">
        <f t="shared" si="157"/>
        <v>0</v>
      </c>
      <c r="CE93" s="24">
        <f t="shared" si="158"/>
        <v>0</v>
      </c>
      <c r="CF93" s="3"/>
      <c r="CG93" s="26"/>
      <c r="CH93" s="24">
        <f t="shared" si="159"/>
        <v>0</v>
      </c>
      <c r="CI93" s="26"/>
      <c r="CJ93" s="24">
        <f t="shared" si="160"/>
        <v>0</v>
      </c>
      <c r="CK93" s="24">
        <f t="shared" si="161"/>
        <v>0</v>
      </c>
      <c r="CL93" s="3"/>
      <c r="CM93" s="26"/>
      <c r="CN93" s="24">
        <f t="shared" si="210"/>
        <v>0</v>
      </c>
      <c r="CO93" s="26"/>
      <c r="CP93" s="24">
        <f t="shared" si="162"/>
        <v>0</v>
      </c>
      <c r="CQ93" s="24">
        <f t="shared" si="163"/>
        <v>0</v>
      </c>
      <c r="CR93" s="3"/>
      <c r="CS93" s="26"/>
      <c r="CT93" s="24">
        <f t="shared" si="164"/>
        <v>0</v>
      </c>
      <c r="CU93" s="26"/>
      <c r="CV93" s="24">
        <f t="shared" si="165"/>
        <v>0</v>
      </c>
      <c r="CW93" s="24">
        <f t="shared" si="166"/>
        <v>0</v>
      </c>
      <c r="CX93" s="3"/>
      <c r="CY93" s="26"/>
      <c r="CZ93" s="24">
        <f t="shared" si="167"/>
        <v>0</v>
      </c>
      <c r="DA93" s="26"/>
      <c r="DB93" s="24">
        <f t="shared" si="168"/>
        <v>0</v>
      </c>
      <c r="DC93" s="24">
        <f t="shared" si="169"/>
        <v>0</v>
      </c>
      <c r="DD93" s="3"/>
      <c r="DE93" s="26"/>
      <c r="DF93" s="24">
        <f t="shared" si="170"/>
        <v>0</v>
      </c>
      <c r="DG93" s="26"/>
      <c r="DH93" s="24">
        <f t="shared" si="171"/>
        <v>0</v>
      </c>
      <c r="DI93" s="24">
        <f t="shared" si="172"/>
        <v>0</v>
      </c>
      <c r="DJ93" s="3"/>
      <c r="DK93" s="26"/>
      <c r="DL93" s="24">
        <f>_xlfn.XLOOKUP(DK93,'[1]DM table'!$U$4:$U$103,'[1]DM table'!$V$4:$V$103,0)</f>
        <v>0</v>
      </c>
      <c r="DM93" s="26"/>
      <c r="DN93" s="24">
        <f t="shared" si="173"/>
        <v>0</v>
      </c>
      <c r="DO93" s="24">
        <f t="shared" si="174"/>
        <v>0</v>
      </c>
      <c r="DP93" s="3"/>
      <c r="DQ93" s="26"/>
      <c r="DR93" s="24">
        <f t="shared" si="175"/>
        <v>0</v>
      </c>
      <c r="DS93" s="26"/>
      <c r="DT93" s="24">
        <f t="shared" si="176"/>
        <v>0</v>
      </c>
      <c r="DU93" s="24">
        <f t="shared" si="177"/>
        <v>0</v>
      </c>
      <c r="DV93" s="3"/>
      <c r="DW93" s="26"/>
      <c r="DX93" s="24">
        <f t="shared" si="178"/>
        <v>0</v>
      </c>
      <c r="DY93" s="26"/>
      <c r="DZ93" s="24">
        <f t="shared" si="179"/>
        <v>0</v>
      </c>
      <c r="EA93" s="24">
        <f t="shared" si="180"/>
        <v>0</v>
      </c>
      <c r="EB93" s="3"/>
      <c r="EC93" s="26"/>
      <c r="ED93" s="24">
        <f t="shared" si="204"/>
        <v>0</v>
      </c>
      <c r="EE93" s="26"/>
      <c r="EF93" s="24">
        <f t="shared" si="181"/>
        <v>0</v>
      </c>
      <c r="EG93" s="24">
        <f t="shared" si="182"/>
        <v>0</v>
      </c>
      <c r="EH93" s="3"/>
      <c r="EI93" s="26"/>
      <c r="EJ93" s="24">
        <f t="shared" si="183"/>
        <v>0</v>
      </c>
      <c r="EK93" s="26"/>
      <c r="EL93" s="24">
        <f t="shared" si="184"/>
        <v>0</v>
      </c>
      <c r="EM93" s="24">
        <f t="shared" si="185"/>
        <v>0</v>
      </c>
      <c r="EN93" s="3"/>
      <c r="EO93" s="26"/>
      <c r="EP93" s="24">
        <f t="shared" si="205"/>
        <v>0</v>
      </c>
      <c r="EQ93" s="26"/>
      <c r="ER93" s="24">
        <f t="shared" si="186"/>
        <v>0</v>
      </c>
      <c r="ES93" s="24">
        <f t="shared" si="187"/>
        <v>0</v>
      </c>
      <c r="ET93" s="3"/>
      <c r="EU93" s="26"/>
      <c r="EV93" s="24">
        <f t="shared" si="188"/>
        <v>0</v>
      </c>
      <c r="EW93" s="26"/>
      <c r="EX93" s="24">
        <f t="shared" si="189"/>
        <v>0</v>
      </c>
      <c r="EY93" s="24">
        <f t="shared" si="190"/>
        <v>0</v>
      </c>
      <c r="EZ93" s="3"/>
      <c r="FA93" s="26"/>
      <c r="FB93" s="24">
        <f t="shared" si="211"/>
        <v>0</v>
      </c>
      <c r="FC93" s="26"/>
      <c r="FD93" s="24">
        <f t="shared" si="191"/>
        <v>0</v>
      </c>
      <c r="FE93" s="24">
        <f t="shared" si="192"/>
        <v>0</v>
      </c>
      <c r="FF93" s="3"/>
      <c r="FG93" s="26"/>
      <c r="FH93" s="24">
        <f t="shared" si="193"/>
        <v>0</v>
      </c>
      <c r="FI93" s="26"/>
      <c r="FJ93" s="24">
        <f t="shared" si="194"/>
        <v>0</v>
      </c>
      <c r="FK93" s="24">
        <f t="shared" si="195"/>
        <v>0</v>
      </c>
    </row>
    <row r="94" spans="1:167" ht="12.75" customHeight="1" x14ac:dyDescent="0.15">
      <c r="A94" s="35"/>
      <c r="B94" s="35"/>
      <c r="C94" s="23" t="str">
        <f t="shared" si="206"/>
        <v/>
      </c>
      <c r="D94" s="34"/>
      <c r="E94" s="31"/>
      <c r="F94" s="24">
        <f t="shared" si="208"/>
        <v>0</v>
      </c>
      <c r="G94" s="24">
        <f>LARGE((Q94,W94,AC94,AI94,AO94,AU94,BA94,BG94,BM94,BS94,BY94,CE94,CK94,CQ94,CW94,DC94,DI94,DO94,DU94,EA94,EG94,EM94,ES94,EY94,FE94,FK94),2)</f>
        <v>0</v>
      </c>
      <c r="H94" s="24">
        <f>LARGE((Q94,W94,AC94,AI94,AO94,AU94,BA94,BG94,BM94,BS94,BY94,CE94,CK94,CQ94,CW94,DC94,DI94,DO94,DU94,EA94,EG94,EM94,ES94,EY94,FE94,FK94),3)</f>
        <v>0</v>
      </c>
      <c r="I94" s="24">
        <f t="shared" si="132"/>
        <v>0</v>
      </c>
      <c r="J94" s="61">
        <f t="shared" ref="J94:J111" si="213">RANK($I94,$I$12:$I$111,0)</f>
        <v>19</v>
      </c>
      <c r="K94" s="31"/>
      <c r="L94" s="25"/>
      <c r="M94" s="26"/>
      <c r="N94" s="24">
        <f t="shared" si="196"/>
        <v>0</v>
      </c>
      <c r="O94" s="26"/>
      <c r="P94" s="24">
        <f t="shared" si="197"/>
        <v>0</v>
      </c>
      <c r="Q94" s="24">
        <f t="shared" si="198"/>
        <v>0</v>
      </c>
      <c r="R94" s="3"/>
      <c r="S94" s="26"/>
      <c r="T94" s="24">
        <f t="shared" si="199"/>
        <v>0</v>
      </c>
      <c r="U94" s="26"/>
      <c r="V94" s="24">
        <f t="shared" si="200"/>
        <v>0</v>
      </c>
      <c r="W94" s="24">
        <f t="shared" si="201"/>
        <v>0</v>
      </c>
      <c r="X94" s="3"/>
      <c r="Y94" s="26"/>
      <c r="Z94" s="24">
        <f t="shared" si="203"/>
        <v>0</v>
      </c>
      <c r="AA94" s="26"/>
      <c r="AB94" s="24">
        <f t="shared" si="133"/>
        <v>0</v>
      </c>
      <c r="AC94" s="24">
        <f t="shared" si="134"/>
        <v>0</v>
      </c>
      <c r="AD94" s="3"/>
      <c r="AE94" s="26"/>
      <c r="AF94" s="24">
        <f t="shared" si="135"/>
        <v>0</v>
      </c>
      <c r="AG94" s="26"/>
      <c r="AH94" s="24">
        <f t="shared" si="136"/>
        <v>0</v>
      </c>
      <c r="AI94" s="24">
        <f t="shared" si="137"/>
        <v>0</v>
      </c>
      <c r="AJ94" s="3"/>
      <c r="AK94" s="26"/>
      <c r="AL94" s="24">
        <f t="shared" si="138"/>
        <v>0</v>
      </c>
      <c r="AM94" s="26"/>
      <c r="AN94" s="24">
        <f t="shared" si="139"/>
        <v>0</v>
      </c>
      <c r="AO94" s="24">
        <f t="shared" si="140"/>
        <v>0</v>
      </c>
      <c r="AP94" s="3"/>
      <c r="AQ94" s="26"/>
      <c r="AR94" s="24">
        <f t="shared" si="212"/>
        <v>0</v>
      </c>
      <c r="AS94" s="26"/>
      <c r="AT94" s="24">
        <f t="shared" si="141"/>
        <v>0</v>
      </c>
      <c r="AU94" s="24">
        <f t="shared" si="142"/>
        <v>0</v>
      </c>
      <c r="AV94" s="3"/>
      <c r="AW94" s="26"/>
      <c r="AX94" s="24">
        <f t="shared" si="209"/>
        <v>0</v>
      </c>
      <c r="AY94" s="26"/>
      <c r="AZ94" s="24">
        <f t="shared" si="143"/>
        <v>0</v>
      </c>
      <c r="BA94" s="24">
        <f t="shared" si="144"/>
        <v>0</v>
      </c>
      <c r="BB94" s="3"/>
      <c r="BC94" s="26"/>
      <c r="BD94" s="24">
        <f t="shared" si="145"/>
        <v>0</v>
      </c>
      <c r="BE94" s="26"/>
      <c r="BF94" s="24">
        <f t="shared" si="146"/>
        <v>0</v>
      </c>
      <c r="BG94" s="24">
        <f t="shared" si="147"/>
        <v>0</v>
      </c>
      <c r="BH94" s="3"/>
      <c r="BI94" s="26"/>
      <c r="BJ94" s="24">
        <f t="shared" si="148"/>
        <v>0</v>
      </c>
      <c r="BK94" s="26"/>
      <c r="BL94" s="24">
        <f t="shared" si="149"/>
        <v>0</v>
      </c>
      <c r="BM94" s="24">
        <f t="shared" si="150"/>
        <v>0</v>
      </c>
      <c r="BN94" s="3"/>
      <c r="BO94" s="26"/>
      <c r="BP94" s="24">
        <f t="shared" si="151"/>
        <v>0</v>
      </c>
      <c r="BQ94" s="26"/>
      <c r="BR94" s="24">
        <f t="shared" si="152"/>
        <v>0</v>
      </c>
      <c r="BS94" s="24">
        <f t="shared" si="153"/>
        <v>0</v>
      </c>
      <c r="BT94" s="3"/>
      <c r="BU94" s="26"/>
      <c r="BV94" s="24">
        <f>_xlfn.XLOOKUP(BU94,'[1]DM table'!$AE$4:$AE$103,'[1]DM table'!$AF$4:$AF$103,0)</f>
        <v>0</v>
      </c>
      <c r="BW94" s="26"/>
      <c r="BX94" s="24">
        <f t="shared" si="154"/>
        <v>0</v>
      </c>
      <c r="BY94" s="24">
        <f t="shared" si="155"/>
        <v>0</v>
      </c>
      <c r="BZ94" s="3"/>
      <c r="CA94" s="26"/>
      <c r="CB94" s="24">
        <f t="shared" si="156"/>
        <v>0</v>
      </c>
      <c r="CC94" s="26"/>
      <c r="CD94" s="24">
        <f t="shared" si="157"/>
        <v>0</v>
      </c>
      <c r="CE94" s="24">
        <f t="shared" si="158"/>
        <v>0</v>
      </c>
      <c r="CF94" s="3"/>
      <c r="CG94" s="26"/>
      <c r="CH94" s="24">
        <f t="shared" si="159"/>
        <v>0</v>
      </c>
      <c r="CI94" s="26"/>
      <c r="CJ94" s="24">
        <f t="shared" si="160"/>
        <v>0</v>
      </c>
      <c r="CK94" s="24">
        <f t="shared" si="161"/>
        <v>0</v>
      </c>
      <c r="CL94" s="3"/>
      <c r="CM94" s="26"/>
      <c r="CN94" s="24">
        <f t="shared" si="210"/>
        <v>0</v>
      </c>
      <c r="CO94" s="26"/>
      <c r="CP94" s="24">
        <f t="shared" si="162"/>
        <v>0</v>
      </c>
      <c r="CQ94" s="24">
        <f t="shared" si="163"/>
        <v>0</v>
      </c>
      <c r="CR94" s="3"/>
      <c r="CS94" s="26"/>
      <c r="CT94" s="24">
        <f t="shared" si="164"/>
        <v>0</v>
      </c>
      <c r="CU94" s="26"/>
      <c r="CV94" s="24">
        <f t="shared" si="165"/>
        <v>0</v>
      </c>
      <c r="CW94" s="24">
        <f t="shared" si="166"/>
        <v>0</v>
      </c>
      <c r="CX94" s="3"/>
      <c r="CY94" s="26"/>
      <c r="CZ94" s="24">
        <f t="shared" si="167"/>
        <v>0</v>
      </c>
      <c r="DA94" s="26"/>
      <c r="DB94" s="24">
        <f t="shared" si="168"/>
        <v>0</v>
      </c>
      <c r="DC94" s="24">
        <f t="shared" si="169"/>
        <v>0</v>
      </c>
      <c r="DD94" s="3"/>
      <c r="DE94" s="26"/>
      <c r="DF94" s="24">
        <f t="shared" si="170"/>
        <v>0</v>
      </c>
      <c r="DG94" s="26"/>
      <c r="DH94" s="24">
        <f t="shared" si="171"/>
        <v>0</v>
      </c>
      <c r="DI94" s="24">
        <f t="shared" si="172"/>
        <v>0</v>
      </c>
      <c r="DJ94" s="3"/>
      <c r="DK94" s="26"/>
      <c r="DL94" s="24">
        <f>_xlfn.XLOOKUP(DK94,'[1]DM table'!$U$4:$U$103,'[1]DM table'!$V$4:$V$103,0)</f>
        <v>0</v>
      </c>
      <c r="DM94" s="26"/>
      <c r="DN94" s="24">
        <f t="shared" si="173"/>
        <v>0</v>
      </c>
      <c r="DO94" s="24">
        <f t="shared" si="174"/>
        <v>0</v>
      </c>
      <c r="DP94" s="3"/>
      <c r="DQ94" s="26"/>
      <c r="DR94" s="24">
        <f t="shared" si="175"/>
        <v>0</v>
      </c>
      <c r="DS94" s="26"/>
      <c r="DT94" s="24">
        <f t="shared" si="176"/>
        <v>0</v>
      </c>
      <c r="DU94" s="24">
        <f t="shared" si="177"/>
        <v>0</v>
      </c>
      <c r="DV94" s="3"/>
      <c r="DW94" s="26"/>
      <c r="DX94" s="24">
        <f t="shared" si="178"/>
        <v>0</v>
      </c>
      <c r="DY94" s="26"/>
      <c r="DZ94" s="24">
        <f t="shared" si="179"/>
        <v>0</v>
      </c>
      <c r="EA94" s="24">
        <f t="shared" si="180"/>
        <v>0</v>
      </c>
      <c r="EB94" s="3"/>
      <c r="EC94" s="26"/>
      <c r="ED94" s="24">
        <f t="shared" si="204"/>
        <v>0</v>
      </c>
      <c r="EE94" s="26"/>
      <c r="EF94" s="24">
        <f t="shared" si="181"/>
        <v>0</v>
      </c>
      <c r="EG94" s="24">
        <f t="shared" si="182"/>
        <v>0</v>
      </c>
      <c r="EH94" s="3"/>
      <c r="EI94" s="26"/>
      <c r="EJ94" s="24">
        <f t="shared" si="183"/>
        <v>0</v>
      </c>
      <c r="EK94" s="26"/>
      <c r="EL94" s="24">
        <f t="shared" si="184"/>
        <v>0</v>
      </c>
      <c r="EM94" s="24">
        <f t="shared" si="185"/>
        <v>0</v>
      </c>
      <c r="EN94" s="3"/>
      <c r="EO94" s="26"/>
      <c r="EP94" s="24">
        <f t="shared" si="205"/>
        <v>0</v>
      </c>
      <c r="EQ94" s="26"/>
      <c r="ER94" s="24">
        <f t="shared" si="186"/>
        <v>0</v>
      </c>
      <c r="ES94" s="24">
        <f t="shared" si="187"/>
        <v>0</v>
      </c>
      <c r="ET94" s="3"/>
      <c r="EU94" s="26"/>
      <c r="EV94" s="24">
        <f t="shared" si="188"/>
        <v>0</v>
      </c>
      <c r="EW94" s="26"/>
      <c r="EX94" s="24">
        <f t="shared" si="189"/>
        <v>0</v>
      </c>
      <c r="EY94" s="24">
        <f t="shared" si="190"/>
        <v>0</v>
      </c>
      <c r="EZ94" s="3"/>
      <c r="FA94" s="26"/>
      <c r="FB94" s="24">
        <f t="shared" si="211"/>
        <v>0</v>
      </c>
      <c r="FC94" s="26"/>
      <c r="FD94" s="24">
        <f t="shared" si="191"/>
        <v>0</v>
      </c>
      <c r="FE94" s="24">
        <f t="shared" si="192"/>
        <v>0</v>
      </c>
      <c r="FF94" s="3"/>
      <c r="FG94" s="26"/>
      <c r="FH94" s="24">
        <f t="shared" si="193"/>
        <v>0</v>
      </c>
      <c r="FI94" s="26"/>
      <c r="FJ94" s="24">
        <f t="shared" si="194"/>
        <v>0</v>
      </c>
      <c r="FK94" s="24">
        <f t="shared" si="195"/>
        <v>0</v>
      </c>
    </row>
    <row r="95" spans="1:167" ht="12.75" customHeight="1" x14ac:dyDescent="0.15">
      <c r="A95" s="35"/>
      <c r="B95" s="35"/>
      <c r="C95" s="23" t="str">
        <f t="shared" si="206"/>
        <v/>
      </c>
      <c r="D95" s="34"/>
      <c r="E95" s="31"/>
      <c r="F95" s="24">
        <f t="shared" si="208"/>
        <v>0</v>
      </c>
      <c r="G95" s="24">
        <f>LARGE((Q95,W95,AC95,AI95,AO95,AU95,BA95,BG95,BM95,BS95,BY95,CE95,CK95,CQ95,CW95,DC95,DI95,DO95,DU95,EA95,EG95,EM95,ES95,EY95,FE95,FK95),2)</f>
        <v>0</v>
      </c>
      <c r="H95" s="24">
        <f>LARGE((Q95,W95,AC95,AI95,AO95,AU95,BA95,BG95,BM95,BS95,BY95,CE95,CK95,CQ95,CW95,DC95,DI95,DO95,DU95,EA95,EG95,EM95,ES95,EY95,FE95,FK95),3)</f>
        <v>0</v>
      </c>
      <c r="I95" s="24">
        <f t="shared" si="132"/>
        <v>0</v>
      </c>
      <c r="J95" s="61">
        <f t="shared" si="213"/>
        <v>19</v>
      </c>
      <c r="K95" s="31"/>
      <c r="L95" s="25"/>
      <c r="M95" s="26"/>
      <c r="N95" s="24">
        <f t="shared" si="196"/>
        <v>0</v>
      </c>
      <c r="O95" s="26"/>
      <c r="P95" s="24">
        <f t="shared" si="197"/>
        <v>0</v>
      </c>
      <c r="Q95" s="24">
        <f t="shared" si="198"/>
        <v>0</v>
      </c>
      <c r="R95" s="3"/>
      <c r="S95" s="26"/>
      <c r="T95" s="24">
        <f t="shared" si="199"/>
        <v>0</v>
      </c>
      <c r="U95" s="26"/>
      <c r="V95" s="24">
        <f t="shared" si="200"/>
        <v>0</v>
      </c>
      <c r="W95" s="24">
        <f t="shared" si="201"/>
        <v>0</v>
      </c>
      <c r="X95" s="3"/>
      <c r="Y95" s="26"/>
      <c r="Z95" s="24">
        <f t="shared" si="203"/>
        <v>0</v>
      </c>
      <c r="AA95" s="26"/>
      <c r="AB95" s="24">
        <f t="shared" si="133"/>
        <v>0</v>
      </c>
      <c r="AC95" s="24">
        <f t="shared" si="134"/>
        <v>0</v>
      </c>
      <c r="AD95" s="3"/>
      <c r="AE95" s="26"/>
      <c r="AF95" s="24">
        <f t="shared" si="135"/>
        <v>0</v>
      </c>
      <c r="AG95" s="26"/>
      <c r="AH95" s="24">
        <f t="shared" si="136"/>
        <v>0</v>
      </c>
      <c r="AI95" s="24">
        <f t="shared" si="137"/>
        <v>0</v>
      </c>
      <c r="AJ95" s="3"/>
      <c r="AK95" s="26"/>
      <c r="AL95" s="24">
        <f t="shared" si="138"/>
        <v>0</v>
      </c>
      <c r="AM95" s="26"/>
      <c r="AN95" s="24">
        <f t="shared" si="139"/>
        <v>0</v>
      </c>
      <c r="AO95" s="24">
        <f t="shared" si="140"/>
        <v>0</v>
      </c>
      <c r="AP95" s="3"/>
      <c r="AQ95" s="26"/>
      <c r="AR95" s="24">
        <f t="shared" si="212"/>
        <v>0</v>
      </c>
      <c r="AS95" s="26"/>
      <c r="AT95" s="24">
        <f t="shared" si="141"/>
        <v>0</v>
      </c>
      <c r="AU95" s="24">
        <f t="shared" si="142"/>
        <v>0</v>
      </c>
      <c r="AV95" s="3"/>
      <c r="AW95" s="26"/>
      <c r="AX95" s="24">
        <f t="shared" si="209"/>
        <v>0</v>
      </c>
      <c r="AY95" s="26"/>
      <c r="AZ95" s="24">
        <f t="shared" si="143"/>
        <v>0</v>
      </c>
      <c r="BA95" s="24">
        <f t="shared" si="144"/>
        <v>0</v>
      </c>
      <c r="BB95" s="3"/>
      <c r="BC95" s="26"/>
      <c r="BD95" s="24">
        <f t="shared" si="145"/>
        <v>0</v>
      </c>
      <c r="BE95" s="26"/>
      <c r="BF95" s="24">
        <f t="shared" si="146"/>
        <v>0</v>
      </c>
      <c r="BG95" s="24">
        <f t="shared" si="147"/>
        <v>0</v>
      </c>
      <c r="BH95" s="3"/>
      <c r="BI95" s="26"/>
      <c r="BJ95" s="24">
        <f t="shared" si="148"/>
        <v>0</v>
      </c>
      <c r="BK95" s="26"/>
      <c r="BL95" s="24">
        <f t="shared" si="149"/>
        <v>0</v>
      </c>
      <c r="BM95" s="24">
        <f t="shared" si="150"/>
        <v>0</v>
      </c>
      <c r="BN95" s="3"/>
      <c r="BO95" s="26"/>
      <c r="BP95" s="24">
        <f t="shared" si="151"/>
        <v>0</v>
      </c>
      <c r="BQ95" s="26"/>
      <c r="BR95" s="24">
        <f t="shared" si="152"/>
        <v>0</v>
      </c>
      <c r="BS95" s="24">
        <f t="shared" si="153"/>
        <v>0</v>
      </c>
      <c r="BT95" s="3"/>
      <c r="BU95" s="26"/>
      <c r="BV95" s="24">
        <f>_xlfn.XLOOKUP(BU95,'[1]DM table'!$AE$4:$AE$103,'[1]DM table'!$AF$4:$AF$103,0)</f>
        <v>0</v>
      </c>
      <c r="BW95" s="26"/>
      <c r="BX95" s="24">
        <f t="shared" si="154"/>
        <v>0</v>
      </c>
      <c r="BY95" s="24">
        <f t="shared" si="155"/>
        <v>0</v>
      </c>
      <c r="BZ95" s="3"/>
      <c r="CA95" s="26"/>
      <c r="CB95" s="24">
        <f t="shared" si="156"/>
        <v>0</v>
      </c>
      <c r="CC95" s="26"/>
      <c r="CD95" s="24">
        <f t="shared" si="157"/>
        <v>0</v>
      </c>
      <c r="CE95" s="24">
        <f t="shared" si="158"/>
        <v>0</v>
      </c>
      <c r="CF95" s="3"/>
      <c r="CG95" s="26"/>
      <c r="CH95" s="24">
        <f t="shared" si="159"/>
        <v>0</v>
      </c>
      <c r="CI95" s="26"/>
      <c r="CJ95" s="24">
        <f t="shared" si="160"/>
        <v>0</v>
      </c>
      <c r="CK95" s="24">
        <f t="shared" si="161"/>
        <v>0</v>
      </c>
      <c r="CL95" s="3"/>
      <c r="CM95" s="26"/>
      <c r="CN95" s="24">
        <f t="shared" si="210"/>
        <v>0</v>
      </c>
      <c r="CO95" s="26"/>
      <c r="CP95" s="24">
        <f t="shared" si="162"/>
        <v>0</v>
      </c>
      <c r="CQ95" s="24">
        <f t="shared" si="163"/>
        <v>0</v>
      </c>
      <c r="CR95" s="3"/>
      <c r="CS95" s="26"/>
      <c r="CT95" s="24">
        <f t="shared" si="164"/>
        <v>0</v>
      </c>
      <c r="CU95" s="26"/>
      <c r="CV95" s="24">
        <f t="shared" si="165"/>
        <v>0</v>
      </c>
      <c r="CW95" s="24">
        <f t="shared" si="166"/>
        <v>0</v>
      </c>
      <c r="CX95" s="3"/>
      <c r="CY95" s="26"/>
      <c r="CZ95" s="24">
        <f t="shared" si="167"/>
        <v>0</v>
      </c>
      <c r="DA95" s="26"/>
      <c r="DB95" s="24">
        <f t="shared" si="168"/>
        <v>0</v>
      </c>
      <c r="DC95" s="24">
        <f t="shared" si="169"/>
        <v>0</v>
      </c>
      <c r="DD95" s="3"/>
      <c r="DE95" s="26"/>
      <c r="DF95" s="24">
        <f t="shared" si="170"/>
        <v>0</v>
      </c>
      <c r="DG95" s="26"/>
      <c r="DH95" s="24">
        <f t="shared" si="171"/>
        <v>0</v>
      </c>
      <c r="DI95" s="24">
        <f t="shared" si="172"/>
        <v>0</v>
      </c>
      <c r="DJ95" s="3"/>
      <c r="DK95" s="26"/>
      <c r="DL95" s="24">
        <f>_xlfn.XLOOKUP(DK95,'[1]DM table'!$U$4:$U$103,'[1]DM table'!$V$4:$V$103,0)</f>
        <v>0</v>
      </c>
      <c r="DM95" s="26"/>
      <c r="DN95" s="24">
        <f t="shared" si="173"/>
        <v>0</v>
      </c>
      <c r="DO95" s="24">
        <f t="shared" si="174"/>
        <v>0</v>
      </c>
      <c r="DP95" s="3"/>
      <c r="DQ95" s="26"/>
      <c r="DR95" s="24">
        <f t="shared" si="175"/>
        <v>0</v>
      </c>
      <c r="DS95" s="26"/>
      <c r="DT95" s="24">
        <f t="shared" si="176"/>
        <v>0</v>
      </c>
      <c r="DU95" s="24">
        <f t="shared" si="177"/>
        <v>0</v>
      </c>
      <c r="DV95" s="3"/>
      <c r="DW95" s="26"/>
      <c r="DX95" s="24">
        <f t="shared" si="178"/>
        <v>0</v>
      </c>
      <c r="DY95" s="26"/>
      <c r="DZ95" s="24">
        <f t="shared" si="179"/>
        <v>0</v>
      </c>
      <c r="EA95" s="24">
        <f t="shared" si="180"/>
        <v>0</v>
      </c>
      <c r="EB95" s="3"/>
      <c r="EC95" s="26"/>
      <c r="ED95" s="24">
        <f t="shared" si="204"/>
        <v>0</v>
      </c>
      <c r="EE95" s="26"/>
      <c r="EF95" s="24">
        <f t="shared" si="181"/>
        <v>0</v>
      </c>
      <c r="EG95" s="24">
        <f t="shared" si="182"/>
        <v>0</v>
      </c>
      <c r="EH95" s="3"/>
      <c r="EI95" s="26"/>
      <c r="EJ95" s="24">
        <f t="shared" si="183"/>
        <v>0</v>
      </c>
      <c r="EK95" s="26"/>
      <c r="EL95" s="24">
        <f t="shared" si="184"/>
        <v>0</v>
      </c>
      <c r="EM95" s="24">
        <f t="shared" si="185"/>
        <v>0</v>
      </c>
      <c r="EN95" s="3"/>
      <c r="EO95" s="26"/>
      <c r="EP95" s="24">
        <f t="shared" si="205"/>
        <v>0</v>
      </c>
      <c r="EQ95" s="26"/>
      <c r="ER95" s="24">
        <f t="shared" si="186"/>
        <v>0</v>
      </c>
      <c r="ES95" s="24">
        <f t="shared" si="187"/>
        <v>0</v>
      </c>
      <c r="ET95" s="3"/>
      <c r="EU95" s="26"/>
      <c r="EV95" s="24">
        <f t="shared" si="188"/>
        <v>0</v>
      </c>
      <c r="EW95" s="26"/>
      <c r="EX95" s="24">
        <f t="shared" si="189"/>
        <v>0</v>
      </c>
      <c r="EY95" s="24">
        <f t="shared" si="190"/>
        <v>0</v>
      </c>
      <c r="EZ95" s="3"/>
      <c r="FA95" s="26"/>
      <c r="FB95" s="24">
        <f t="shared" si="211"/>
        <v>0</v>
      </c>
      <c r="FC95" s="26"/>
      <c r="FD95" s="24">
        <f t="shared" si="191"/>
        <v>0</v>
      </c>
      <c r="FE95" s="24">
        <f t="shared" si="192"/>
        <v>0</v>
      </c>
      <c r="FF95" s="3"/>
      <c r="FG95" s="26"/>
      <c r="FH95" s="24">
        <f t="shared" si="193"/>
        <v>0</v>
      </c>
      <c r="FI95" s="26"/>
      <c r="FJ95" s="24">
        <f t="shared" si="194"/>
        <v>0</v>
      </c>
      <c r="FK95" s="24">
        <f t="shared" si="195"/>
        <v>0</v>
      </c>
    </row>
    <row r="96" spans="1:167" ht="12.75" customHeight="1" x14ac:dyDescent="0.15">
      <c r="A96" s="35"/>
      <c r="B96" s="35"/>
      <c r="C96" s="23" t="str">
        <f t="shared" si="206"/>
        <v/>
      </c>
      <c r="D96" s="34"/>
      <c r="E96" s="31"/>
      <c r="F96" s="24">
        <f t="shared" si="208"/>
        <v>0</v>
      </c>
      <c r="G96" s="24">
        <f>LARGE((Q96,W96,AC96,AI96,AO96,AU96,BA96,BG96,BM96,BS96,BY96,CE96,CK96,CQ96,CW96,DC96,DI96,DO96,DU96,EA96,EG96,EM96,ES96,EY96,FE96,FK96),2)</f>
        <v>0</v>
      </c>
      <c r="H96" s="24">
        <f>LARGE((Q96,W96,AC96,AI96,AO96,AU96,BA96,BG96,BM96,BS96,BY96,CE96,CK96,CQ96,CW96,DC96,DI96,DO96,DU96,EA96,EG96,EM96,ES96,EY96,FE96,FK96),3)</f>
        <v>0</v>
      </c>
      <c r="I96" s="24">
        <f t="shared" si="132"/>
        <v>0</v>
      </c>
      <c r="J96" s="61">
        <f t="shared" si="213"/>
        <v>19</v>
      </c>
      <c r="K96" s="31"/>
      <c r="L96" s="25"/>
      <c r="M96" s="26"/>
      <c r="N96" s="24">
        <f t="shared" si="196"/>
        <v>0</v>
      </c>
      <c r="O96" s="26"/>
      <c r="P96" s="24">
        <f t="shared" si="197"/>
        <v>0</v>
      </c>
      <c r="Q96" s="24">
        <f t="shared" si="198"/>
        <v>0</v>
      </c>
      <c r="R96" s="3"/>
      <c r="S96" s="26"/>
      <c r="T96" s="24">
        <f t="shared" si="199"/>
        <v>0</v>
      </c>
      <c r="U96" s="26"/>
      <c r="V96" s="24">
        <f t="shared" si="200"/>
        <v>0</v>
      </c>
      <c r="W96" s="24">
        <f t="shared" si="201"/>
        <v>0</v>
      </c>
      <c r="X96" s="3"/>
      <c r="Y96" s="26"/>
      <c r="Z96" s="24">
        <f t="shared" si="203"/>
        <v>0</v>
      </c>
      <c r="AA96" s="26"/>
      <c r="AB96" s="24">
        <f t="shared" si="133"/>
        <v>0</v>
      </c>
      <c r="AC96" s="24">
        <f t="shared" si="134"/>
        <v>0</v>
      </c>
      <c r="AD96" s="3"/>
      <c r="AE96" s="26"/>
      <c r="AF96" s="24">
        <f t="shared" si="135"/>
        <v>0</v>
      </c>
      <c r="AG96" s="26"/>
      <c r="AH96" s="24">
        <f t="shared" si="136"/>
        <v>0</v>
      </c>
      <c r="AI96" s="24">
        <f t="shared" si="137"/>
        <v>0</v>
      </c>
      <c r="AJ96" s="3"/>
      <c r="AK96" s="26"/>
      <c r="AL96" s="24">
        <f t="shared" si="138"/>
        <v>0</v>
      </c>
      <c r="AM96" s="26"/>
      <c r="AN96" s="24">
        <f t="shared" si="139"/>
        <v>0</v>
      </c>
      <c r="AO96" s="24">
        <f t="shared" si="140"/>
        <v>0</v>
      </c>
      <c r="AP96" s="3"/>
      <c r="AQ96" s="26"/>
      <c r="AR96" s="24">
        <f t="shared" si="212"/>
        <v>0</v>
      </c>
      <c r="AS96" s="26"/>
      <c r="AT96" s="24">
        <f t="shared" si="141"/>
        <v>0</v>
      </c>
      <c r="AU96" s="24">
        <f t="shared" si="142"/>
        <v>0</v>
      </c>
      <c r="AV96" s="3"/>
      <c r="AW96" s="26"/>
      <c r="AX96" s="24">
        <f t="shared" si="209"/>
        <v>0</v>
      </c>
      <c r="AY96" s="26"/>
      <c r="AZ96" s="24">
        <f t="shared" si="143"/>
        <v>0</v>
      </c>
      <c r="BA96" s="24">
        <f t="shared" si="144"/>
        <v>0</v>
      </c>
      <c r="BB96" s="3"/>
      <c r="BC96" s="26"/>
      <c r="BD96" s="24">
        <f t="shared" si="145"/>
        <v>0</v>
      </c>
      <c r="BE96" s="26"/>
      <c r="BF96" s="24">
        <f t="shared" si="146"/>
        <v>0</v>
      </c>
      <c r="BG96" s="24">
        <f t="shared" si="147"/>
        <v>0</v>
      </c>
      <c r="BH96" s="3"/>
      <c r="BI96" s="26"/>
      <c r="BJ96" s="24">
        <f t="shared" si="148"/>
        <v>0</v>
      </c>
      <c r="BK96" s="26"/>
      <c r="BL96" s="24">
        <f t="shared" si="149"/>
        <v>0</v>
      </c>
      <c r="BM96" s="24">
        <f t="shared" si="150"/>
        <v>0</v>
      </c>
      <c r="BN96" s="3"/>
      <c r="BO96" s="26"/>
      <c r="BP96" s="24">
        <f t="shared" si="151"/>
        <v>0</v>
      </c>
      <c r="BQ96" s="26"/>
      <c r="BR96" s="24">
        <f t="shared" si="152"/>
        <v>0</v>
      </c>
      <c r="BS96" s="24">
        <f t="shared" si="153"/>
        <v>0</v>
      </c>
      <c r="BT96" s="3"/>
      <c r="BU96" s="26"/>
      <c r="BV96" s="24">
        <f>_xlfn.XLOOKUP(BU96,'[1]DM table'!$AE$4:$AE$103,'[1]DM table'!$AF$4:$AF$103,0)</f>
        <v>0</v>
      </c>
      <c r="BW96" s="26"/>
      <c r="BX96" s="24">
        <f t="shared" si="154"/>
        <v>0</v>
      </c>
      <c r="BY96" s="24">
        <f t="shared" si="155"/>
        <v>0</v>
      </c>
      <c r="BZ96" s="3"/>
      <c r="CA96" s="26"/>
      <c r="CB96" s="24">
        <f t="shared" si="156"/>
        <v>0</v>
      </c>
      <c r="CC96" s="26"/>
      <c r="CD96" s="24">
        <f t="shared" si="157"/>
        <v>0</v>
      </c>
      <c r="CE96" s="24">
        <f t="shared" si="158"/>
        <v>0</v>
      </c>
      <c r="CF96" s="3"/>
      <c r="CG96" s="26"/>
      <c r="CH96" s="24">
        <f t="shared" si="159"/>
        <v>0</v>
      </c>
      <c r="CI96" s="26"/>
      <c r="CJ96" s="24">
        <f t="shared" si="160"/>
        <v>0</v>
      </c>
      <c r="CK96" s="24">
        <f t="shared" si="161"/>
        <v>0</v>
      </c>
      <c r="CL96" s="3"/>
      <c r="CM96" s="26"/>
      <c r="CN96" s="24">
        <f t="shared" si="210"/>
        <v>0</v>
      </c>
      <c r="CO96" s="26"/>
      <c r="CP96" s="24">
        <f t="shared" si="162"/>
        <v>0</v>
      </c>
      <c r="CQ96" s="24">
        <f t="shared" si="163"/>
        <v>0</v>
      </c>
      <c r="CR96" s="3"/>
      <c r="CS96" s="26"/>
      <c r="CT96" s="24">
        <f t="shared" si="164"/>
        <v>0</v>
      </c>
      <c r="CU96" s="26"/>
      <c r="CV96" s="24">
        <f t="shared" si="165"/>
        <v>0</v>
      </c>
      <c r="CW96" s="24">
        <f t="shared" si="166"/>
        <v>0</v>
      </c>
      <c r="CX96" s="3"/>
      <c r="CY96" s="26"/>
      <c r="CZ96" s="24">
        <f t="shared" si="167"/>
        <v>0</v>
      </c>
      <c r="DA96" s="26"/>
      <c r="DB96" s="24">
        <f t="shared" si="168"/>
        <v>0</v>
      </c>
      <c r="DC96" s="24">
        <f t="shared" si="169"/>
        <v>0</v>
      </c>
      <c r="DD96" s="3"/>
      <c r="DE96" s="26"/>
      <c r="DF96" s="24">
        <f t="shared" si="170"/>
        <v>0</v>
      </c>
      <c r="DG96" s="26"/>
      <c r="DH96" s="24">
        <f t="shared" si="171"/>
        <v>0</v>
      </c>
      <c r="DI96" s="24">
        <f t="shared" si="172"/>
        <v>0</v>
      </c>
      <c r="DJ96" s="3"/>
      <c r="DK96" s="26"/>
      <c r="DL96" s="24">
        <f>_xlfn.XLOOKUP(DK96,'[1]DM table'!$U$4:$U$103,'[1]DM table'!$V$4:$V$103,0)</f>
        <v>0</v>
      </c>
      <c r="DM96" s="26"/>
      <c r="DN96" s="24">
        <f t="shared" si="173"/>
        <v>0</v>
      </c>
      <c r="DO96" s="24">
        <f t="shared" si="174"/>
        <v>0</v>
      </c>
      <c r="DP96" s="3"/>
      <c r="DQ96" s="26"/>
      <c r="DR96" s="24">
        <f t="shared" si="175"/>
        <v>0</v>
      </c>
      <c r="DS96" s="26"/>
      <c r="DT96" s="24">
        <f t="shared" si="176"/>
        <v>0</v>
      </c>
      <c r="DU96" s="24">
        <f t="shared" si="177"/>
        <v>0</v>
      </c>
      <c r="DV96" s="3"/>
      <c r="DW96" s="26"/>
      <c r="DX96" s="24">
        <f t="shared" si="178"/>
        <v>0</v>
      </c>
      <c r="DY96" s="26"/>
      <c r="DZ96" s="24">
        <f t="shared" si="179"/>
        <v>0</v>
      </c>
      <c r="EA96" s="24">
        <f t="shared" si="180"/>
        <v>0</v>
      </c>
      <c r="EB96" s="3"/>
      <c r="EC96" s="26"/>
      <c r="ED96" s="24">
        <f t="shared" si="204"/>
        <v>0</v>
      </c>
      <c r="EE96" s="26"/>
      <c r="EF96" s="24">
        <f t="shared" si="181"/>
        <v>0</v>
      </c>
      <c r="EG96" s="24">
        <f t="shared" si="182"/>
        <v>0</v>
      </c>
      <c r="EH96" s="3"/>
      <c r="EI96" s="26"/>
      <c r="EJ96" s="24">
        <f t="shared" si="183"/>
        <v>0</v>
      </c>
      <c r="EK96" s="26"/>
      <c r="EL96" s="24">
        <f t="shared" si="184"/>
        <v>0</v>
      </c>
      <c r="EM96" s="24">
        <f t="shared" si="185"/>
        <v>0</v>
      </c>
      <c r="EN96" s="3"/>
      <c r="EO96" s="26"/>
      <c r="EP96" s="24">
        <f t="shared" si="205"/>
        <v>0</v>
      </c>
      <c r="EQ96" s="26"/>
      <c r="ER96" s="24">
        <f t="shared" si="186"/>
        <v>0</v>
      </c>
      <c r="ES96" s="24">
        <f t="shared" si="187"/>
        <v>0</v>
      </c>
      <c r="ET96" s="3"/>
      <c r="EU96" s="26"/>
      <c r="EV96" s="24">
        <f t="shared" si="188"/>
        <v>0</v>
      </c>
      <c r="EW96" s="26"/>
      <c r="EX96" s="24">
        <f t="shared" si="189"/>
        <v>0</v>
      </c>
      <c r="EY96" s="24">
        <f t="shared" si="190"/>
        <v>0</v>
      </c>
      <c r="EZ96" s="3"/>
      <c r="FA96" s="26"/>
      <c r="FB96" s="24">
        <f t="shared" si="211"/>
        <v>0</v>
      </c>
      <c r="FC96" s="26"/>
      <c r="FD96" s="24">
        <f t="shared" si="191"/>
        <v>0</v>
      </c>
      <c r="FE96" s="24">
        <f t="shared" si="192"/>
        <v>0</v>
      </c>
      <c r="FF96" s="3"/>
      <c r="FG96" s="26"/>
      <c r="FH96" s="24">
        <f t="shared" si="193"/>
        <v>0</v>
      </c>
      <c r="FI96" s="26"/>
      <c r="FJ96" s="24">
        <f t="shared" si="194"/>
        <v>0</v>
      </c>
      <c r="FK96" s="24">
        <f t="shared" si="195"/>
        <v>0</v>
      </c>
    </row>
    <row r="97" spans="1:167" ht="12.75" customHeight="1" x14ac:dyDescent="0.15">
      <c r="A97" s="35"/>
      <c r="B97" s="35"/>
      <c r="C97" s="23" t="str">
        <f t="shared" si="206"/>
        <v/>
      </c>
      <c r="D97" s="34"/>
      <c r="E97" s="31"/>
      <c r="F97" s="24">
        <f t="shared" si="208"/>
        <v>0</v>
      </c>
      <c r="G97" s="24">
        <f>LARGE((Q97,W97,AC97,AI97,AO97,AU97,BA97,BG97,BM97,BS97,BY97,CE97,CK97,CQ97,CW97,DC97,DI97,DO97,DU97,EA97,EG97,EM97,ES97,EY97,FE97,FK97),2)</f>
        <v>0</v>
      </c>
      <c r="H97" s="24">
        <f>LARGE((Q97,W97,AC97,AI97,AO97,AU97,BA97,BG97,BM97,BS97,BY97,CE97,CK97,CQ97,CW97,DC97,DI97,DO97,DU97,EA97,EG97,EM97,ES97,EY97,FE97,FK97),3)</f>
        <v>0</v>
      </c>
      <c r="I97" s="24">
        <f t="shared" si="132"/>
        <v>0</v>
      </c>
      <c r="J97" s="61">
        <f t="shared" si="213"/>
        <v>19</v>
      </c>
      <c r="K97" s="31"/>
      <c r="L97" s="25"/>
      <c r="M97" s="26"/>
      <c r="N97" s="24">
        <f t="shared" si="196"/>
        <v>0</v>
      </c>
      <c r="O97" s="26"/>
      <c r="P97" s="24">
        <f t="shared" si="197"/>
        <v>0</v>
      </c>
      <c r="Q97" s="24">
        <f t="shared" si="198"/>
        <v>0</v>
      </c>
      <c r="R97" s="3"/>
      <c r="S97" s="26"/>
      <c r="T97" s="24">
        <f t="shared" si="199"/>
        <v>0</v>
      </c>
      <c r="U97" s="26"/>
      <c r="V97" s="24">
        <f t="shared" si="200"/>
        <v>0</v>
      </c>
      <c r="W97" s="24">
        <f t="shared" si="201"/>
        <v>0</v>
      </c>
      <c r="X97" s="3"/>
      <c r="Y97" s="26"/>
      <c r="Z97" s="24">
        <f t="shared" si="203"/>
        <v>0</v>
      </c>
      <c r="AA97" s="26"/>
      <c r="AB97" s="24">
        <f t="shared" si="133"/>
        <v>0</v>
      </c>
      <c r="AC97" s="24">
        <f t="shared" si="134"/>
        <v>0</v>
      </c>
      <c r="AD97" s="3"/>
      <c r="AE97" s="26"/>
      <c r="AF97" s="24">
        <f t="shared" si="135"/>
        <v>0</v>
      </c>
      <c r="AG97" s="26"/>
      <c r="AH97" s="24">
        <f t="shared" si="136"/>
        <v>0</v>
      </c>
      <c r="AI97" s="24">
        <f t="shared" si="137"/>
        <v>0</v>
      </c>
      <c r="AJ97" s="3"/>
      <c r="AK97" s="26"/>
      <c r="AL97" s="24">
        <f t="shared" si="138"/>
        <v>0</v>
      </c>
      <c r="AM97" s="26"/>
      <c r="AN97" s="24">
        <f t="shared" si="139"/>
        <v>0</v>
      </c>
      <c r="AO97" s="24">
        <f t="shared" si="140"/>
        <v>0</v>
      </c>
      <c r="AP97" s="3"/>
      <c r="AQ97" s="26"/>
      <c r="AR97" s="24">
        <f t="shared" si="212"/>
        <v>0</v>
      </c>
      <c r="AS97" s="26"/>
      <c r="AT97" s="24">
        <f t="shared" si="141"/>
        <v>0</v>
      </c>
      <c r="AU97" s="24">
        <f t="shared" si="142"/>
        <v>0</v>
      </c>
      <c r="AV97" s="3"/>
      <c r="AW97" s="26"/>
      <c r="AX97" s="24">
        <f t="shared" si="209"/>
        <v>0</v>
      </c>
      <c r="AY97" s="26"/>
      <c r="AZ97" s="24">
        <f t="shared" si="143"/>
        <v>0</v>
      </c>
      <c r="BA97" s="24">
        <f t="shared" si="144"/>
        <v>0</v>
      </c>
      <c r="BB97" s="3"/>
      <c r="BC97" s="26"/>
      <c r="BD97" s="24">
        <f t="shared" si="145"/>
        <v>0</v>
      </c>
      <c r="BE97" s="26"/>
      <c r="BF97" s="24">
        <f t="shared" si="146"/>
        <v>0</v>
      </c>
      <c r="BG97" s="24">
        <f t="shared" si="147"/>
        <v>0</v>
      </c>
      <c r="BH97" s="3"/>
      <c r="BI97" s="26"/>
      <c r="BJ97" s="24">
        <f t="shared" si="148"/>
        <v>0</v>
      </c>
      <c r="BK97" s="26"/>
      <c r="BL97" s="24">
        <f t="shared" si="149"/>
        <v>0</v>
      </c>
      <c r="BM97" s="24">
        <f t="shared" si="150"/>
        <v>0</v>
      </c>
      <c r="BN97" s="3"/>
      <c r="BO97" s="26"/>
      <c r="BP97" s="24">
        <f t="shared" si="151"/>
        <v>0</v>
      </c>
      <c r="BQ97" s="26"/>
      <c r="BR97" s="24">
        <f t="shared" si="152"/>
        <v>0</v>
      </c>
      <c r="BS97" s="24">
        <f t="shared" si="153"/>
        <v>0</v>
      </c>
      <c r="BT97" s="3"/>
      <c r="BU97" s="26"/>
      <c r="BV97" s="24">
        <f>_xlfn.XLOOKUP(BU97,'[1]DM table'!$AE$4:$AE$103,'[1]DM table'!$AF$4:$AF$103,0)</f>
        <v>0</v>
      </c>
      <c r="BW97" s="26"/>
      <c r="BX97" s="24">
        <f t="shared" si="154"/>
        <v>0</v>
      </c>
      <c r="BY97" s="24">
        <f t="shared" si="155"/>
        <v>0</v>
      </c>
      <c r="BZ97" s="3"/>
      <c r="CA97" s="26"/>
      <c r="CB97" s="24">
        <f t="shared" si="156"/>
        <v>0</v>
      </c>
      <c r="CC97" s="26"/>
      <c r="CD97" s="24">
        <f t="shared" si="157"/>
        <v>0</v>
      </c>
      <c r="CE97" s="24">
        <f t="shared" si="158"/>
        <v>0</v>
      </c>
      <c r="CF97" s="3"/>
      <c r="CG97" s="26"/>
      <c r="CH97" s="24">
        <f t="shared" si="159"/>
        <v>0</v>
      </c>
      <c r="CI97" s="26"/>
      <c r="CJ97" s="24">
        <f t="shared" si="160"/>
        <v>0</v>
      </c>
      <c r="CK97" s="24">
        <f t="shared" si="161"/>
        <v>0</v>
      </c>
      <c r="CL97" s="3"/>
      <c r="CM97" s="26"/>
      <c r="CN97" s="24">
        <f t="shared" si="210"/>
        <v>0</v>
      </c>
      <c r="CO97" s="26"/>
      <c r="CP97" s="24">
        <f t="shared" si="162"/>
        <v>0</v>
      </c>
      <c r="CQ97" s="24">
        <f t="shared" si="163"/>
        <v>0</v>
      </c>
      <c r="CR97" s="3"/>
      <c r="CS97" s="26"/>
      <c r="CT97" s="24">
        <f t="shared" si="164"/>
        <v>0</v>
      </c>
      <c r="CU97" s="26"/>
      <c r="CV97" s="24">
        <f t="shared" si="165"/>
        <v>0</v>
      </c>
      <c r="CW97" s="24">
        <f t="shared" si="166"/>
        <v>0</v>
      </c>
      <c r="CX97" s="3"/>
      <c r="CY97" s="26"/>
      <c r="CZ97" s="24">
        <f t="shared" si="167"/>
        <v>0</v>
      </c>
      <c r="DA97" s="26"/>
      <c r="DB97" s="24">
        <f t="shared" si="168"/>
        <v>0</v>
      </c>
      <c r="DC97" s="24">
        <f t="shared" si="169"/>
        <v>0</v>
      </c>
      <c r="DD97" s="3"/>
      <c r="DE97" s="26"/>
      <c r="DF97" s="24">
        <f t="shared" si="170"/>
        <v>0</v>
      </c>
      <c r="DG97" s="26"/>
      <c r="DH97" s="24">
        <f t="shared" si="171"/>
        <v>0</v>
      </c>
      <c r="DI97" s="24">
        <f t="shared" si="172"/>
        <v>0</v>
      </c>
      <c r="DJ97" s="3"/>
      <c r="DK97" s="26"/>
      <c r="DL97" s="24">
        <f>_xlfn.XLOOKUP(DK97,'[1]DM table'!$U$4:$U$103,'[1]DM table'!$V$4:$V$103,0)</f>
        <v>0</v>
      </c>
      <c r="DM97" s="26"/>
      <c r="DN97" s="24">
        <f t="shared" si="173"/>
        <v>0</v>
      </c>
      <c r="DO97" s="24">
        <f t="shared" si="174"/>
        <v>0</v>
      </c>
      <c r="DP97" s="3"/>
      <c r="DQ97" s="26"/>
      <c r="DR97" s="24">
        <f t="shared" si="175"/>
        <v>0</v>
      </c>
      <c r="DS97" s="26"/>
      <c r="DT97" s="24">
        <f t="shared" si="176"/>
        <v>0</v>
      </c>
      <c r="DU97" s="24">
        <f t="shared" si="177"/>
        <v>0</v>
      </c>
      <c r="DV97" s="3"/>
      <c r="DW97" s="26"/>
      <c r="DX97" s="24">
        <f t="shared" si="178"/>
        <v>0</v>
      </c>
      <c r="DY97" s="26"/>
      <c r="DZ97" s="24">
        <f t="shared" si="179"/>
        <v>0</v>
      </c>
      <c r="EA97" s="24">
        <f t="shared" si="180"/>
        <v>0</v>
      </c>
      <c r="EB97" s="3"/>
      <c r="EC97" s="26"/>
      <c r="ED97" s="24">
        <f t="shared" si="204"/>
        <v>0</v>
      </c>
      <c r="EE97" s="26"/>
      <c r="EF97" s="24">
        <f t="shared" si="181"/>
        <v>0</v>
      </c>
      <c r="EG97" s="24">
        <f t="shared" si="182"/>
        <v>0</v>
      </c>
      <c r="EH97" s="3"/>
      <c r="EI97" s="26"/>
      <c r="EJ97" s="24">
        <f t="shared" si="183"/>
        <v>0</v>
      </c>
      <c r="EK97" s="26"/>
      <c r="EL97" s="24">
        <f t="shared" si="184"/>
        <v>0</v>
      </c>
      <c r="EM97" s="24">
        <f t="shared" si="185"/>
        <v>0</v>
      </c>
      <c r="EN97" s="3"/>
      <c r="EO97" s="26"/>
      <c r="EP97" s="24">
        <f t="shared" si="205"/>
        <v>0</v>
      </c>
      <c r="EQ97" s="26"/>
      <c r="ER97" s="24">
        <f t="shared" si="186"/>
        <v>0</v>
      </c>
      <c r="ES97" s="24">
        <f t="shared" si="187"/>
        <v>0</v>
      </c>
      <c r="ET97" s="3"/>
      <c r="EU97" s="26"/>
      <c r="EV97" s="24">
        <f t="shared" si="188"/>
        <v>0</v>
      </c>
      <c r="EW97" s="26"/>
      <c r="EX97" s="24">
        <f t="shared" si="189"/>
        <v>0</v>
      </c>
      <c r="EY97" s="24">
        <f t="shared" si="190"/>
        <v>0</v>
      </c>
      <c r="EZ97" s="3"/>
      <c r="FA97" s="26"/>
      <c r="FB97" s="24">
        <f t="shared" si="211"/>
        <v>0</v>
      </c>
      <c r="FC97" s="26"/>
      <c r="FD97" s="24">
        <f t="shared" si="191"/>
        <v>0</v>
      </c>
      <c r="FE97" s="24">
        <f t="shared" si="192"/>
        <v>0</v>
      </c>
      <c r="FF97" s="3"/>
      <c r="FG97" s="26"/>
      <c r="FH97" s="24">
        <f t="shared" si="193"/>
        <v>0</v>
      </c>
      <c r="FI97" s="26"/>
      <c r="FJ97" s="24">
        <f t="shared" si="194"/>
        <v>0</v>
      </c>
      <c r="FK97" s="24">
        <f t="shared" si="195"/>
        <v>0</v>
      </c>
    </row>
    <row r="98" spans="1:167" ht="12.75" customHeight="1" x14ac:dyDescent="0.15">
      <c r="A98" s="35"/>
      <c r="B98" s="35"/>
      <c r="C98" s="23" t="str">
        <f t="shared" si="206"/>
        <v/>
      </c>
      <c r="D98" s="34"/>
      <c r="E98" s="31"/>
      <c r="F98" s="24">
        <f t="shared" si="208"/>
        <v>0</v>
      </c>
      <c r="G98" s="24">
        <f>LARGE((Q98,W98,AC98,AI98,AO98,AU98,BA98,BG98,BM98,BS98,BY98,CE98,CK98,CQ98,CW98,DC98,DI98,DO98,DU98,EA98,EG98,EM98,ES98,EY98,FE98,FK98),2)</f>
        <v>0</v>
      </c>
      <c r="H98" s="24">
        <f>LARGE((Q98,W98,AC98,AI98,AO98,AU98,BA98,BG98,BM98,BS98,BY98,CE98,CK98,CQ98,CW98,DC98,DI98,DO98,DU98,EA98,EG98,EM98,ES98,EY98,FE98,FK98),3)</f>
        <v>0</v>
      </c>
      <c r="I98" s="24">
        <f t="shared" si="132"/>
        <v>0</v>
      </c>
      <c r="J98" s="61">
        <f t="shared" si="213"/>
        <v>19</v>
      </c>
      <c r="K98" s="31"/>
      <c r="L98" s="25"/>
      <c r="M98" s="26"/>
      <c r="N98" s="24">
        <f t="shared" si="196"/>
        <v>0</v>
      </c>
      <c r="O98" s="26"/>
      <c r="P98" s="24">
        <f t="shared" si="197"/>
        <v>0</v>
      </c>
      <c r="Q98" s="24">
        <f t="shared" si="198"/>
        <v>0</v>
      </c>
      <c r="R98" s="3"/>
      <c r="S98" s="26"/>
      <c r="T98" s="24">
        <f t="shared" si="199"/>
        <v>0</v>
      </c>
      <c r="U98" s="26"/>
      <c r="V98" s="24">
        <f t="shared" si="200"/>
        <v>0</v>
      </c>
      <c r="W98" s="24">
        <f t="shared" si="201"/>
        <v>0</v>
      </c>
      <c r="X98" s="3"/>
      <c r="Y98" s="26"/>
      <c r="Z98" s="24">
        <f t="shared" si="203"/>
        <v>0</v>
      </c>
      <c r="AA98" s="26"/>
      <c r="AB98" s="24">
        <f t="shared" si="133"/>
        <v>0</v>
      </c>
      <c r="AC98" s="24">
        <f t="shared" si="134"/>
        <v>0</v>
      </c>
      <c r="AD98" s="3"/>
      <c r="AE98" s="26"/>
      <c r="AF98" s="24">
        <f t="shared" si="135"/>
        <v>0</v>
      </c>
      <c r="AG98" s="26"/>
      <c r="AH98" s="24">
        <f t="shared" si="136"/>
        <v>0</v>
      </c>
      <c r="AI98" s="24">
        <f t="shared" si="137"/>
        <v>0</v>
      </c>
      <c r="AJ98" s="3"/>
      <c r="AK98" s="26"/>
      <c r="AL98" s="24">
        <f t="shared" si="138"/>
        <v>0</v>
      </c>
      <c r="AM98" s="26"/>
      <c r="AN98" s="24">
        <f t="shared" si="139"/>
        <v>0</v>
      </c>
      <c r="AO98" s="24">
        <f t="shared" si="140"/>
        <v>0</v>
      </c>
      <c r="AP98" s="3"/>
      <c r="AQ98" s="26"/>
      <c r="AR98" s="24">
        <f t="shared" si="212"/>
        <v>0</v>
      </c>
      <c r="AS98" s="26"/>
      <c r="AT98" s="24">
        <f t="shared" si="141"/>
        <v>0</v>
      </c>
      <c r="AU98" s="24">
        <f t="shared" si="142"/>
        <v>0</v>
      </c>
      <c r="AV98" s="3"/>
      <c r="AW98" s="26"/>
      <c r="AX98" s="24">
        <f t="shared" si="209"/>
        <v>0</v>
      </c>
      <c r="AY98" s="26"/>
      <c r="AZ98" s="24">
        <f t="shared" si="143"/>
        <v>0</v>
      </c>
      <c r="BA98" s="24">
        <f t="shared" si="144"/>
        <v>0</v>
      </c>
      <c r="BB98" s="3"/>
      <c r="BC98" s="26"/>
      <c r="BD98" s="24">
        <f t="shared" si="145"/>
        <v>0</v>
      </c>
      <c r="BE98" s="26"/>
      <c r="BF98" s="24">
        <f t="shared" si="146"/>
        <v>0</v>
      </c>
      <c r="BG98" s="24">
        <f t="shared" si="147"/>
        <v>0</v>
      </c>
      <c r="BH98" s="3"/>
      <c r="BI98" s="26"/>
      <c r="BJ98" s="24">
        <f t="shared" si="148"/>
        <v>0</v>
      </c>
      <c r="BK98" s="26"/>
      <c r="BL98" s="24">
        <f t="shared" si="149"/>
        <v>0</v>
      </c>
      <c r="BM98" s="24">
        <f t="shared" si="150"/>
        <v>0</v>
      </c>
      <c r="BN98" s="3"/>
      <c r="BO98" s="26"/>
      <c r="BP98" s="24">
        <f t="shared" si="151"/>
        <v>0</v>
      </c>
      <c r="BQ98" s="26"/>
      <c r="BR98" s="24">
        <f t="shared" si="152"/>
        <v>0</v>
      </c>
      <c r="BS98" s="24">
        <f t="shared" si="153"/>
        <v>0</v>
      </c>
      <c r="BT98" s="3"/>
      <c r="BU98" s="26"/>
      <c r="BV98" s="24">
        <f>_xlfn.XLOOKUP(BU98,'[1]DM table'!$AE$4:$AE$103,'[1]DM table'!$AF$4:$AF$103,0)</f>
        <v>0</v>
      </c>
      <c r="BW98" s="26"/>
      <c r="BX98" s="24">
        <f t="shared" si="154"/>
        <v>0</v>
      </c>
      <c r="BY98" s="24">
        <f t="shared" si="155"/>
        <v>0</v>
      </c>
      <c r="BZ98" s="3"/>
      <c r="CA98" s="26"/>
      <c r="CB98" s="24">
        <f t="shared" si="156"/>
        <v>0</v>
      </c>
      <c r="CC98" s="26"/>
      <c r="CD98" s="24">
        <f t="shared" si="157"/>
        <v>0</v>
      </c>
      <c r="CE98" s="24">
        <f t="shared" si="158"/>
        <v>0</v>
      </c>
      <c r="CF98" s="3"/>
      <c r="CG98" s="26"/>
      <c r="CH98" s="24">
        <f t="shared" si="159"/>
        <v>0</v>
      </c>
      <c r="CI98" s="26"/>
      <c r="CJ98" s="24">
        <f t="shared" si="160"/>
        <v>0</v>
      </c>
      <c r="CK98" s="24">
        <f t="shared" si="161"/>
        <v>0</v>
      </c>
      <c r="CL98" s="3"/>
      <c r="CM98" s="26"/>
      <c r="CN98" s="24">
        <f t="shared" si="210"/>
        <v>0</v>
      </c>
      <c r="CO98" s="26"/>
      <c r="CP98" s="24">
        <f t="shared" si="162"/>
        <v>0</v>
      </c>
      <c r="CQ98" s="24">
        <f t="shared" si="163"/>
        <v>0</v>
      </c>
      <c r="CR98" s="3"/>
      <c r="CS98" s="26"/>
      <c r="CT98" s="24">
        <f t="shared" si="164"/>
        <v>0</v>
      </c>
      <c r="CU98" s="26"/>
      <c r="CV98" s="24">
        <f t="shared" si="165"/>
        <v>0</v>
      </c>
      <c r="CW98" s="24">
        <f t="shared" si="166"/>
        <v>0</v>
      </c>
      <c r="CX98" s="3"/>
      <c r="CY98" s="26"/>
      <c r="CZ98" s="24">
        <f t="shared" si="167"/>
        <v>0</v>
      </c>
      <c r="DA98" s="26"/>
      <c r="DB98" s="24">
        <f t="shared" si="168"/>
        <v>0</v>
      </c>
      <c r="DC98" s="24">
        <f t="shared" si="169"/>
        <v>0</v>
      </c>
      <c r="DD98" s="3"/>
      <c r="DE98" s="26"/>
      <c r="DF98" s="24">
        <f t="shared" si="170"/>
        <v>0</v>
      </c>
      <c r="DG98" s="26"/>
      <c r="DH98" s="24">
        <f t="shared" si="171"/>
        <v>0</v>
      </c>
      <c r="DI98" s="24">
        <f t="shared" si="172"/>
        <v>0</v>
      </c>
      <c r="DJ98" s="3"/>
      <c r="DK98" s="26"/>
      <c r="DL98" s="24">
        <f>_xlfn.XLOOKUP(DK98,'[1]DM table'!$U$4:$U$103,'[1]DM table'!$V$4:$V$103,0)</f>
        <v>0</v>
      </c>
      <c r="DM98" s="26"/>
      <c r="DN98" s="24">
        <f t="shared" si="173"/>
        <v>0</v>
      </c>
      <c r="DO98" s="24">
        <f t="shared" si="174"/>
        <v>0</v>
      </c>
      <c r="DP98" s="3"/>
      <c r="DQ98" s="26"/>
      <c r="DR98" s="24">
        <f t="shared" si="175"/>
        <v>0</v>
      </c>
      <c r="DS98" s="26"/>
      <c r="DT98" s="24">
        <f t="shared" si="176"/>
        <v>0</v>
      </c>
      <c r="DU98" s="24">
        <f t="shared" si="177"/>
        <v>0</v>
      </c>
      <c r="DV98" s="3"/>
      <c r="DW98" s="26"/>
      <c r="DX98" s="24">
        <f t="shared" si="178"/>
        <v>0</v>
      </c>
      <c r="DY98" s="26"/>
      <c r="DZ98" s="24">
        <f t="shared" si="179"/>
        <v>0</v>
      </c>
      <c r="EA98" s="24">
        <f t="shared" si="180"/>
        <v>0</v>
      </c>
      <c r="EB98" s="3"/>
      <c r="EC98" s="26"/>
      <c r="ED98" s="24">
        <f t="shared" si="204"/>
        <v>0</v>
      </c>
      <c r="EE98" s="26"/>
      <c r="EF98" s="24">
        <f t="shared" si="181"/>
        <v>0</v>
      </c>
      <c r="EG98" s="24">
        <f t="shared" si="182"/>
        <v>0</v>
      </c>
      <c r="EH98" s="3"/>
      <c r="EI98" s="26"/>
      <c r="EJ98" s="24">
        <f t="shared" si="183"/>
        <v>0</v>
      </c>
      <c r="EK98" s="26"/>
      <c r="EL98" s="24">
        <f t="shared" si="184"/>
        <v>0</v>
      </c>
      <c r="EM98" s="24">
        <f t="shared" si="185"/>
        <v>0</v>
      </c>
      <c r="EN98" s="3"/>
      <c r="EO98" s="26"/>
      <c r="EP98" s="24">
        <f t="shared" si="205"/>
        <v>0</v>
      </c>
      <c r="EQ98" s="26"/>
      <c r="ER98" s="24">
        <f t="shared" si="186"/>
        <v>0</v>
      </c>
      <c r="ES98" s="24">
        <f t="shared" si="187"/>
        <v>0</v>
      </c>
      <c r="ET98" s="3"/>
      <c r="EU98" s="26"/>
      <c r="EV98" s="24">
        <f t="shared" si="188"/>
        <v>0</v>
      </c>
      <c r="EW98" s="26"/>
      <c r="EX98" s="24">
        <f t="shared" si="189"/>
        <v>0</v>
      </c>
      <c r="EY98" s="24">
        <f t="shared" si="190"/>
        <v>0</v>
      </c>
      <c r="EZ98" s="3"/>
      <c r="FA98" s="26"/>
      <c r="FB98" s="24">
        <f t="shared" si="211"/>
        <v>0</v>
      </c>
      <c r="FC98" s="26"/>
      <c r="FD98" s="24">
        <f t="shared" si="191"/>
        <v>0</v>
      </c>
      <c r="FE98" s="24">
        <f t="shared" si="192"/>
        <v>0</v>
      </c>
      <c r="FF98" s="3"/>
      <c r="FG98" s="26"/>
      <c r="FH98" s="24">
        <f t="shared" si="193"/>
        <v>0</v>
      </c>
      <c r="FI98" s="26"/>
      <c r="FJ98" s="24">
        <f t="shared" si="194"/>
        <v>0</v>
      </c>
      <c r="FK98" s="24">
        <f t="shared" si="195"/>
        <v>0</v>
      </c>
    </row>
    <row r="99" spans="1:167" ht="12.75" customHeight="1" x14ac:dyDescent="0.2">
      <c r="A99" s="33"/>
      <c r="B99" s="33"/>
      <c r="C99" s="23" t="str">
        <f t="shared" si="206"/>
        <v/>
      </c>
      <c r="D99" s="34"/>
      <c r="E99" s="31"/>
      <c r="F99" s="24">
        <f t="shared" si="208"/>
        <v>0</v>
      </c>
      <c r="G99" s="24">
        <f>LARGE((Q99,W99,AC99,AI99,AO99,AU99,BA99,BG99,BM99,BS99,BY99,CE99,CK99,CQ99,CW99,DC99,DI99,DO99,DU99,EA99,EG99,EM99,ES99,EY99,FE99,FK99),2)</f>
        <v>0</v>
      </c>
      <c r="H99" s="24">
        <f>LARGE((Q99,W99,AC99,AI99,AO99,AU99,BA99,BG99,BM99,BS99,BY99,CE99,CK99,CQ99,CW99,DC99,DI99,DO99,DU99,EA99,EG99,EM99,ES99,EY99,FE99,FK99),3)</f>
        <v>0</v>
      </c>
      <c r="I99" s="24">
        <f t="shared" si="132"/>
        <v>0</v>
      </c>
      <c r="J99" s="61">
        <f t="shared" si="213"/>
        <v>19</v>
      </c>
      <c r="K99" s="31"/>
      <c r="L99" s="25"/>
      <c r="M99" s="26"/>
      <c r="N99" s="24">
        <f t="shared" si="196"/>
        <v>0</v>
      </c>
      <c r="O99" s="26"/>
      <c r="P99" s="24">
        <f t="shared" si="197"/>
        <v>0</v>
      </c>
      <c r="Q99" s="24">
        <f t="shared" si="198"/>
        <v>0</v>
      </c>
      <c r="R99" s="3"/>
      <c r="S99" s="26"/>
      <c r="T99" s="24">
        <f t="shared" si="199"/>
        <v>0</v>
      </c>
      <c r="U99" s="26"/>
      <c r="V99" s="24">
        <f t="shared" si="200"/>
        <v>0</v>
      </c>
      <c r="W99" s="24">
        <f t="shared" si="201"/>
        <v>0</v>
      </c>
      <c r="X99" s="3"/>
      <c r="Y99" s="26"/>
      <c r="Z99" s="24">
        <f t="shared" si="203"/>
        <v>0</v>
      </c>
      <c r="AA99" s="26"/>
      <c r="AB99" s="24">
        <f t="shared" si="133"/>
        <v>0</v>
      </c>
      <c r="AC99" s="24">
        <f t="shared" si="134"/>
        <v>0</v>
      </c>
      <c r="AD99" s="3"/>
      <c r="AE99" s="26"/>
      <c r="AF99" s="24">
        <f t="shared" si="135"/>
        <v>0</v>
      </c>
      <c r="AG99" s="26"/>
      <c r="AH99" s="24">
        <f t="shared" si="136"/>
        <v>0</v>
      </c>
      <c r="AI99" s="24">
        <f t="shared" si="137"/>
        <v>0</v>
      </c>
      <c r="AJ99" s="3"/>
      <c r="AK99" s="26"/>
      <c r="AL99" s="24">
        <f t="shared" si="138"/>
        <v>0</v>
      </c>
      <c r="AM99" s="26"/>
      <c r="AN99" s="24">
        <f t="shared" si="139"/>
        <v>0</v>
      </c>
      <c r="AO99" s="24">
        <f t="shared" si="140"/>
        <v>0</v>
      </c>
      <c r="AP99" s="3"/>
      <c r="AQ99" s="26"/>
      <c r="AR99" s="24">
        <f t="shared" si="212"/>
        <v>0</v>
      </c>
      <c r="AS99" s="26"/>
      <c r="AT99" s="24">
        <f t="shared" si="141"/>
        <v>0</v>
      </c>
      <c r="AU99" s="24">
        <f t="shared" si="142"/>
        <v>0</v>
      </c>
      <c r="AV99" s="3"/>
      <c r="AW99" s="26"/>
      <c r="AX99" s="24">
        <f t="shared" si="209"/>
        <v>0</v>
      </c>
      <c r="AY99" s="26"/>
      <c r="AZ99" s="24">
        <f t="shared" si="143"/>
        <v>0</v>
      </c>
      <c r="BA99" s="24">
        <f t="shared" si="144"/>
        <v>0</v>
      </c>
      <c r="BB99" s="3"/>
      <c r="BC99" s="26"/>
      <c r="BD99" s="24">
        <f t="shared" si="145"/>
        <v>0</v>
      </c>
      <c r="BE99" s="26"/>
      <c r="BF99" s="24">
        <f t="shared" si="146"/>
        <v>0</v>
      </c>
      <c r="BG99" s="24">
        <f t="shared" si="147"/>
        <v>0</v>
      </c>
      <c r="BH99" s="3"/>
      <c r="BI99" s="26"/>
      <c r="BJ99" s="24">
        <f t="shared" si="148"/>
        <v>0</v>
      </c>
      <c r="BK99" s="26"/>
      <c r="BL99" s="24">
        <f t="shared" si="149"/>
        <v>0</v>
      </c>
      <c r="BM99" s="24">
        <f t="shared" si="150"/>
        <v>0</v>
      </c>
      <c r="BN99" s="3"/>
      <c r="BO99" s="26"/>
      <c r="BP99" s="24">
        <f t="shared" si="151"/>
        <v>0</v>
      </c>
      <c r="BQ99" s="26"/>
      <c r="BR99" s="24">
        <f t="shared" si="152"/>
        <v>0</v>
      </c>
      <c r="BS99" s="24">
        <f t="shared" si="153"/>
        <v>0</v>
      </c>
      <c r="BT99" s="3"/>
      <c r="BU99" s="26"/>
      <c r="BV99" s="24">
        <f>_xlfn.XLOOKUP(BU99,'[1]DM table'!$AE$4:$AE$103,'[1]DM table'!$AF$4:$AF$103,0)</f>
        <v>0</v>
      </c>
      <c r="BW99" s="26"/>
      <c r="BX99" s="24">
        <f t="shared" si="154"/>
        <v>0</v>
      </c>
      <c r="BY99" s="24">
        <f t="shared" si="155"/>
        <v>0</v>
      </c>
      <c r="BZ99" s="3"/>
      <c r="CA99" s="26"/>
      <c r="CB99" s="24">
        <f t="shared" si="156"/>
        <v>0</v>
      </c>
      <c r="CC99" s="26"/>
      <c r="CD99" s="24">
        <f t="shared" si="157"/>
        <v>0</v>
      </c>
      <c r="CE99" s="24">
        <f t="shared" si="158"/>
        <v>0</v>
      </c>
      <c r="CF99" s="3"/>
      <c r="CG99" s="26"/>
      <c r="CH99" s="24">
        <f t="shared" si="159"/>
        <v>0</v>
      </c>
      <c r="CI99" s="26"/>
      <c r="CJ99" s="24">
        <f t="shared" si="160"/>
        <v>0</v>
      </c>
      <c r="CK99" s="24">
        <f t="shared" si="161"/>
        <v>0</v>
      </c>
      <c r="CL99" s="3"/>
      <c r="CM99" s="26"/>
      <c r="CN99" s="24">
        <f t="shared" si="210"/>
        <v>0</v>
      </c>
      <c r="CO99" s="26"/>
      <c r="CP99" s="24">
        <f t="shared" si="162"/>
        <v>0</v>
      </c>
      <c r="CQ99" s="24">
        <f t="shared" si="163"/>
        <v>0</v>
      </c>
      <c r="CR99" s="3"/>
      <c r="CS99" s="26"/>
      <c r="CT99" s="24">
        <f t="shared" si="164"/>
        <v>0</v>
      </c>
      <c r="CU99" s="26"/>
      <c r="CV99" s="24">
        <f t="shared" si="165"/>
        <v>0</v>
      </c>
      <c r="CW99" s="24">
        <f t="shared" si="166"/>
        <v>0</v>
      </c>
      <c r="CX99" s="3"/>
      <c r="CY99" s="26"/>
      <c r="CZ99" s="24">
        <f t="shared" si="167"/>
        <v>0</v>
      </c>
      <c r="DA99" s="26"/>
      <c r="DB99" s="24">
        <f t="shared" si="168"/>
        <v>0</v>
      </c>
      <c r="DC99" s="24">
        <f t="shared" si="169"/>
        <v>0</v>
      </c>
      <c r="DD99" s="3"/>
      <c r="DE99" s="26"/>
      <c r="DF99" s="24">
        <f t="shared" si="170"/>
        <v>0</v>
      </c>
      <c r="DG99" s="26"/>
      <c r="DH99" s="24">
        <f t="shared" si="171"/>
        <v>0</v>
      </c>
      <c r="DI99" s="24">
        <f t="shared" si="172"/>
        <v>0</v>
      </c>
      <c r="DJ99" s="3"/>
      <c r="DK99" s="26"/>
      <c r="DL99" s="24">
        <f>_xlfn.XLOOKUP(DK99,'[1]DM table'!$U$4:$U$103,'[1]DM table'!$V$4:$V$103,0)</f>
        <v>0</v>
      </c>
      <c r="DM99" s="26"/>
      <c r="DN99" s="24">
        <f t="shared" si="173"/>
        <v>0</v>
      </c>
      <c r="DO99" s="24">
        <f t="shared" si="174"/>
        <v>0</v>
      </c>
      <c r="DP99" s="3"/>
      <c r="DQ99" s="26"/>
      <c r="DR99" s="24">
        <f t="shared" si="175"/>
        <v>0</v>
      </c>
      <c r="DS99" s="26"/>
      <c r="DT99" s="24">
        <f t="shared" si="176"/>
        <v>0</v>
      </c>
      <c r="DU99" s="24">
        <f t="shared" si="177"/>
        <v>0</v>
      </c>
      <c r="DV99" s="3"/>
      <c r="DW99" s="26"/>
      <c r="DX99" s="24">
        <f t="shared" si="178"/>
        <v>0</v>
      </c>
      <c r="DY99" s="26"/>
      <c r="DZ99" s="24">
        <f t="shared" si="179"/>
        <v>0</v>
      </c>
      <c r="EA99" s="24">
        <f t="shared" si="180"/>
        <v>0</v>
      </c>
      <c r="EB99" s="3"/>
      <c r="EC99" s="26"/>
      <c r="ED99" s="24">
        <f t="shared" si="204"/>
        <v>0</v>
      </c>
      <c r="EE99" s="26"/>
      <c r="EF99" s="24">
        <f t="shared" si="181"/>
        <v>0</v>
      </c>
      <c r="EG99" s="24">
        <f t="shared" si="182"/>
        <v>0</v>
      </c>
      <c r="EH99" s="3"/>
      <c r="EI99" s="26"/>
      <c r="EJ99" s="24">
        <f t="shared" si="183"/>
        <v>0</v>
      </c>
      <c r="EK99" s="26"/>
      <c r="EL99" s="24">
        <f t="shared" si="184"/>
        <v>0</v>
      </c>
      <c r="EM99" s="24">
        <f t="shared" si="185"/>
        <v>0</v>
      </c>
      <c r="EN99" s="3"/>
      <c r="EO99" s="26"/>
      <c r="EP99" s="24">
        <f t="shared" si="205"/>
        <v>0</v>
      </c>
      <c r="EQ99" s="26"/>
      <c r="ER99" s="24">
        <f t="shared" si="186"/>
        <v>0</v>
      </c>
      <c r="ES99" s="24">
        <f t="shared" si="187"/>
        <v>0</v>
      </c>
      <c r="ET99" s="3"/>
      <c r="EU99" s="26"/>
      <c r="EV99" s="24">
        <f t="shared" si="188"/>
        <v>0</v>
      </c>
      <c r="EW99" s="26"/>
      <c r="EX99" s="24">
        <f t="shared" si="189"/>
        <v>0</v>
      </c>
      <c r="EY99" s="24">
        <f t="shared" si="190"/>
        <v>0</v>
      </c>
      <c r="EZ99" s="3"/>
      <c r="FA99" s="26"/>
      <c r="FB99" s="24">
        <f t="shared" si="211"/>
        <v>0</v>
      </c>
      <c r="FC99" s="26"/>
      <c r="FD99" s="24">
        <f t="shared" si="191"/>
        <v>0</v>
      </c>
      <c r="FE99" s="24">
        <f t="shared" si="192"/>
        <v>0</v>
      </c>
      <c r="FF99" s="3"/>
      <c r="FG99" s="26"/>
      <c r="FH99" s="24">
        <f t="shared" si="193"/>
        <v>0</v>
      </c>
      <c r="FI99" s="26"/>
      <c r="FJ99" s="24">
        <f t="shared" si="194"/>
        <v>0</v>
      </c>
      <c r="FK99" s="24">
        <f t="shared" si="195"/>
        <v>0</v>
      </c>
    </row>
    <row r="100" spans="1:167" ht="12.75" customHeight="1" x14ac:dyDescent="0.15">
      <c r="A100" s="36"/>
      <c r="B100" s="36"/>
      <c r="C100" s="23" t="str">
        <f t="shared" si="206"/>
        <v/>
      </c>
      <c r="D100" s="34"/>
      <c r="E100" s="31"/>
      <c r="F100" s="24">
        <f t="shared" si="208"/>
        <v>0</v>
      </c>
      <c r="G100" s="24">
        <f>LARGE((Q100,W100,AC100,AI100,AO100,AU100,BA100,BG100,BM100,BS100,BY100,CE100,CK100,CQ100,CW100,DC100,DI100,DO100,DU100,EA100,EG100,EM100,ES100,EY100,FE100,FK100),2)</f>
        <v>0</v>
      </c>
      <c r="H100" s="24">
        <f>LARGE((Q100,W100,AC100,AI100,AO100,AU100,BA100,BG100,BM100,BS100,BY100,CE100,CK100,CQ100,CW100,DC100,DI100,DO100,DU100,EA100,EG100,EM100,ES100,EY100,FE100,FK100),3)</f>
        <v>0</v>
      </c>
      <c r="I100" s="24">
        <f t="shared" si="132"/>
        <v>0</v>
      </c>
      <c r="J100" s="61">
        <f t="shared" si="213"/>
        <v>19</v>
      </c>
      <c r="K100" s="31"/>
      <c r="L100" s="25"/>
      <c r="M100" s="26"/>
      <c r="N100" s="24">
        <f t="shared" si="196"/>
        <v>0</v>
      </c>
      <c r="O100" s="26"/>
      <c r="P100" s="24">
        <f t="shared" si="197"/>
        <v>0</v>
      </c>
      <c r="Q100" s="24">
        <f t="shared" si="198"/>
        <v>0</v>
      </c>
      <c r="R100" s="3"/>
      <c r="S100" s="26"/>
      <c r="T100" s="24">
        <f t="shared" si="199"/>
        <v>0</v>
      </c>
      <c r="U100" s="26"/>
      <c r="V100" s="24">
        <f t="shared" si="200"/>
        <v>0</v>
      </c>
      <c r="W100" s="24">
        <f t="shared" si="201"/>
        <v>0</v>
      </c>
      <c r="X100" s="3"/>
      <c r="Y100" s="26"/>
      <c r="Z100" s="24">
        <f t="shared" si="203"/>
        <v>0</v>
      </c>
      <c r="AA100" s="26"/>
      <c r="AB100" s="24">
        <f t="shared" si="133"/>
        <v>0</v>
      </c>
      <c r="AC100" s="24">
        <f t="shared" si="134"/>
        <v>0</v>
      </c>
      <c r="AD100" s="3"/>
      <c r="AE100" s="26"/>
      <c r="AF100" s="24">
        <f t="shared" si="135"/>
        <v>0</v>
      </c>
      <c r="AG100" s="26"/>
      <c r="AH100" s="24">
        <f t="shared" si="136"/>
        <v>0</v>
      </c>
      <c r="AI100" s="24">
        <f t="shared" si="137"/>
        <v>0</v>
      </c>
      <c r="AJ100" s="3"/>
      <c r="AK100" s="26"/>
      <c r="AL100" s="24">
        <f t="shared" si="138"/>
        <v>0</v>
      </c>
      <c r="AM100" s="26"/>
      <c r="AN100" s="24">
        <f t="shared" si="139"/>
        <v>0</v>
      </c>
      <c r="AO100" s="24">
        <f t="shared" si="140"/>
        <v>0</v>
      </c>
      <c r="AP100" s="3"/>
      <c r="AQ100" s="26"/>
      <c r="AR100" s="24">
        <f t="shared" si="212"/>
        <v>0</v>
      </c>
      <c r="AS100" s="26"/>
      <c r="AT100" s="24">
        <f t="shared" si="141"/>
        <v>0</v>
      </c>
      <c r="AU100" s="24">
        <f t="shared" si="142"/>
        <v>0</v>
      </c>
      <c r="AV100" s="3"/>
      <c r="AW100" s="26"/>
      <c r="AX100" s="24">
        <f t="shared" si="209"/>
        <v>0</v>
      </c>
      <c r="AY100" s="26"/>
      <c r="AZ100" s="24">
        <f t="shared" si="143"/>
        <v>0</v>
      </c>
      <c r="BA100" s="24">
        <f t="shared" si="144"/>
        <v>0</v>
      </c>
      <c r="BB100" s="3"/>
      <c r="BC100" s="26"/>
      <c r="BD100" s="24">
        <f t="shared" si="145"/>
        <v>0</v>
      </c>
      <c r="BE100" s="26"/>
      <c r="BF100" s="24">
        <f t="shared" si="146"/>
        <v>0</v>
      </c>
      <c r="BG100" s="24">
        <f t="shared" si="147"/>
        <v>0</v>
      </c>
      <c r="BH100" s="3"/>
      <c r="BI100" s="26"/>
      <c r="BJ100" s="24">
        <f t="shared" si="148"/>
        <v>0</v>
      </c>
      <c r="BK100" s="26"/>
      <c r="BL100" s="24">
        <f t="shared" si="149"/>
        <v>0</v>
      </c>
      <c r="BM100" s="24">
        <f t="shared" si="150"/>
        <v>0</v>
      </c>
      <c r="BN100" s="3"/>
      <c r="BO100" s="26"/>
      <c r="BP100" s="24">
        <f t="shared" si="151"/>
        <v>0</v>
      </c>
      <c r="BQ100" s="26"/>
      <c r="BR100" s="24">
        <f t="shared" si="152"/>
        <v>0</v>
      </c>
      <c r="BS100" s="24">
        <f t="shared" si="153"/>
        <v>0</v>
      </c>
      <c r="BT100" s="3"/>
      <c r="BU100" s="26"/>
      <c r="BV100" s="24">
        <f>_xlfn.XLOOKUP(BU100,'[1]DM table'!$AE$4:$AE$103,'[1]DM table'!$AF$4:$AF$103,0)</f>
        <v>0</v>
      </c>
      <c r="BW100" s="26"/>
      <c r="BX100" s="24">
        <f t="shared" si="154"/>
        <v>0</v>
      </c>
      <c r="BY100" s="24">
        <f t="shared" si="155"/>
        <v>0</v>
      </c>
      <c r="BZ100" s="3"/>
      <c r="CA100" s="26"/>
      <c r="CB100" s="24">
        <f t="shared" si="156"/>
        <v>0</v>
      </c>
      <c r="CC100" s="26"/>
      <c r="CD100" s="24">
        <f t="shared" si="157"/>
        <v>0</v>
      </c>
      <c r="CE100" s="24">
        <f t="shared" si="158"/>
        <v>0</v>
      </c>
      <c r="CF100" s="3"/>
      <c r="CG100" s="26"/>
      <c r="CH100" s="24">
        <f t="shared" si="159"/>
        <v>0</v>
      </c>
      <c r="CI100" s="26"/>
      <c r="CJ100" s="24">
        <f t="shared" si="160"/>
        <v>0</v>
      </c>
      <c r="CK100" s="24">
        <f t="shared" si="161"/>
        <v>0</v>
      </c>
      <c r="CL100" s="3"/>
      <c r="CM100" s="26"/>
      <c r="CN100" s="24">
        <f t="shared" si="210"/>
        <v>0</v>
      </c>
      <c r="CO100" s="26"/>
      <c r="CP100" s="24">
        <f t="shared" si="162"/>
        <v>0</v>
      </c>
      <c r="CQ100" s="24">
        <f t="shared" si="163"/>
        <v>0</v>
      </c>
      <c r="CR100" s="3"/>
      <c r="CS100" s="26"/>
      <c r="CT100" s="24">
        <f t="shared" si="164"/>
        <v>0</v>
      </c>
      <c r="CU100" s="26"/>
      <c r="CV100" s="24">
        <f t="shared" si="165"/>
        <v>0</v>
      </c>
      <c r="CW100" s="24">
        <f t="shared" si="166"/>
        <v>0</v>
      </c>
      <c r="CX100" s="3"/>
      <c r="CY100" s="26"/>
      <c r="CZ100" s="24">
        <f t="shared" si="167"/>
        <v>0</v>
      </c>
      <c r="DA100" s="26"/>
      <c r="DB100" s="24">
        <f t="shared" si="168"/>
        <v>0</v>
      </c>
      <c r="DC100" s="24">
        <f t="shared" si="169"/>
        <v>0</v>
      </c>
      <c r="DD100" s="3"/>
      <c r="DE100" s="26"/>
      <c r="DF100" s="24">
        <f t="shared" si="170"/>
        <v>0</v>
      </c>
      <c r="DG100" s="26"/>
      <c r="DH100" s="24">
        <f t="shared" si="171"/>
        <v>0</v>
      </c>
      <c r="DI100" s="24">
        <f t="shared" si="172"/>
        <v>0</v>
      </c>
      <c r="DJ100" s="3"/>
      <c r="DK100" s="26"/>
      <c r="DL100" s="24">
        <f>_xlfn.XLOOKUP(DK100,'[1]DM table'!$U$4:$U$103,'[1]DM table'!$V$4:$V$103,0)</f>
        <v>0</v>
      </c>
      <c r="DM100" s="26"/>
      <c r="DN100" s="24">
        <f t="shared" si="173"/>
        <v>0</v>
      </c>
      <c r="DO100" s="24">
        <f t="shared" si="174"/>
        <v>0</v>
      </c>
      <c r="DP100" s="3"/>
      <c r="DQ100" s="26"/>
      <c r="DR100" s="24">
        <f t="shared" si="175"/>
        <v>0</v>
      </c>
      <c r="DS100" s="26"/>
      <c r="DT100" s="24">
        <f t="shared" si="176"/>
        <v>0</v>
      </c>
      <c r="DU100" s="24">
        <f t="shared" si="177"/>
        <v>0</v>
      </c>
      <c r="DV100" s="3"/>
      <c r="DW100" s="26"/>
      <c r="DX100" s="24">
        <f t="shared" si="178"/>
        <v>0</v>
      </c>
      <c r="DY100" s="26"/>
      <c r="DZ100" s="24">
        <f t="shared" si="179"/>
        <v>0</v>
      </c>
      <c r="EA100" s="24">
        <f t="shared" si="180"/>
        <v>0</v>
      </c>
      <c r="EB100" s="3"/>
      <c r="EC100" s="26"/>
      <c r="ED100" s="24">
        <f t="shared" si="204"/>
        <v>0</v>
      </c>
      <c r="EE100" s="26"/>
      <c r="EF100" s="24">
        <f t="shared" si="181"/>
        <v>0</v>
      </c>
      <c r="EG100" s="24">
        <f t="shared" si="182"/>
        <v>0</v>
      </c>
      <c r="EH100" s="3"/>
      <c r="EI100" s="26"/>
      <c r="EJ100" s="24">
        <f t="shared" si="183"/>
        <v>0</v>
      </c>
      <c r="EK100" s="26"/>
      <c r="EL100" s="24">
        <f t="shared" si="184"/>
        <v>0</v>
      </c>
      <c r="EM100" s="24">
        <f t="shared" si="185"/>
        <v>0</v>
      </c>
      <c r="EN100" s="3"/>
      <c r="EO100" s="26"/>
      <c r="EP100" s="24">
        <f t="shared" si="205"/>
        <v>0</v>
      </c>
      <c r="EQ100" s="26"/>
      <c r="ER100" s="24">
        <f t="shared" si="186"/>
        <v>0</v>
      </c>
      <c r="ES100" s="24">
        <f t="shared" si="187"/>
        <v>0</v>
      </c>
      <c r="ET100" s="3"/>
      <c r="EU100" s="26"/>
      <c r="EV100" s="24">
        <f t="shared" si="188"/>
        <v>0</v>
      </c>
      <c r="EW100" s="26"/>
      <c r="EX100" s="24">
        <f t="shared" si="189"/>
        <v>0</v>
      </c>
      <c r="EY100" s="24">
        <f t="shared" si="190"/>
        <v>0</v>
      </c>
      <c r="EZ100" s="3"/>
      <c r="FA100" s="26"/>
      <c r="FB100" s="24">
        <f t="shared" si="211"/>
        <v>0</v>
      </c>
      <c r="FC100" s="26"/>
      <c r="FD100" s="24">
        <f t="shared" si="191"/>
        <v>0</v>
      </c>
      <c r="FE100" s="24">
        <f t="shared" si="192"/>
        <v>0</v>
      </c>
      <c r="FF100" s="3"/>
      <c r="FG100" s="26"/>
      <c r="FH100" s="24">
        <f t="shared" si="193"/>
        <v>0</v>
      </c>
      <c r="FI100" s="26"/>
      <c r="FJ100" s="24">
        <f t="shared" si="194"/>
        <v>0</v>
      </c>
      <c r="FK100" s="24">
        <f t="shared" si="195"/>
        <v>0</v>
      </c>
    </row>
    <row r="101" spans="1:167" ht="12.75" customHeight="1" x14ac:dyDescent="0.15">
      <c r="A101" s="35"/>
      <c r="B101" s="35"/>
      <c r="C101" s="23" t="str">
        <f t="shared" si="206"/>
        <v/>
      </c>
      <c r="D101" s="34"/>
      <c r="E101" s="31"/>
      <c r="F101" s="24">
        <f t="shared" si="208"/>
        <v>0</v>
      </c>
      <c r="G101" s="24">
        <f>LARGE((Q101,W101,AC101,AI101,AO101,AU101,BA101,BG101,BM101,BS101,BY101,CE101,CK101,CQ101,CW101,DC101,DI101,DO101,DU101,EA101,EG101,EM101,ES101,EY101,FE101,FK101),2)</f>
        <v>0</v>
      </c>
      <c r="H101" s="24">
        <f>LARGE((Q101,W101,AC101,AI101,AO101,AU101,BA101,BG101,BM101,BS101,BY101,CE101,CK101,CQ101,CW101,DC101,DI101,DO101,DU101,EA101,EG101,EM101,ES101,EY101,FE101,FK101),3)</f>
        <v>0</v>
      </c>
      <c r="I101" s="24">
        <f t="shared" si="132"/>
        <v>0</v>
      </c>
      <c r="J101" s="61">
        <f t="shared" si="213"/>
        <v>19</v>
      </c>
      <c r="K101" s="31"/>
      <c r="L101" s="25"/>
      <c r="M101" s="26"/>
      <c r="N101" s="24">
        <f t="shared" si="196"/>
        <v>0</v>
      </c>
      <c r="O101" s="26"/>
      <c r="P101" s="24">
        <f t="shared" si="197"/>
        <v>0</v>
      </c>
      <c r="Q101" s="24">
        <f t="shared" si="198"/>
        <v>0</v>
      </c>
      <c r="R101" s="3"/>
      <c r="S101" s="26"/>
      <c r="T101" s="24">
        <f t="shared" si="199"/>
        <v>0</v>
      </c>
      <c r="U101" s="26"/>
      <c r="V101" s="24">
        <f t="shared" si="200"/>
        <v>0</v>
      </c>
      <c r="W101" s="24">
        <f t="shared" si="201"/>
        <v>0</v>
      </c>
      <c r="X101" s="3"/>
      <c r="Y101" s="26"/>
      <c r="Z101" s="24">
        <f t="shared" si="203"/>
        <v>0</v>
      </c>
      <c r="AA101" s="26"/>
      <c r="AB101" s="24">
        <f t="shared" si="133"/>
        <v>0</v>
      </c>
      <c r="AC101" s="24">
        <f t="shared" si="134"/>
        <v>0</v>
      </c>
      <c r="AD101" s="3"/>
      <c r="AE101" s="26"/>
      <c r="AF101" s="24">
        <f t="shared" si="135"/>
        <v>0</v>
      </c>
      <c r="AG101" s="26"/>
      <c r="AH101" s="24">
        <f t="shared" si="136"/>
        <v>0</v>
      </c>
      <c r="AI101" s="24">
        <f t="shared" si="137"/>
        <v>0</v>
      </c>
      <c r="AJ101" s="3"/>
      <c r="AK101" s="26"/>
      <c r="AL101" s="24">
        <f t="shared" si="138"/>
        <v>0</v>
      </c>
      <c r="AM101" s="26"/>
      <c r="AN101" s="24">
        <f t="shared" si="139"/>
        <v>0</v>
      </c>
      <c r="AO101" s="24">
        <f t="shared" si="140"/>
        <v>0</v>
      </c>
      <c r="AP101" s="3"/>
      <c r="AQ101" s="26"/>
      <c r="AR101" s="24">
        <f t="shared" si="212"/>
        <v>0</v>
      </c>
      <c r="AS101" s="26"/>
      <c r="AT101" s="24">
        <f t="shared" si="141"/>
        <v>0</v>
      </c>
      <c r="AU101" s="24">
        <f t="shared" si="142"/>
        <v>0</v>
      </c>
      <c r="AV101" s="3"/>
      <c r="AW101" s="26"/>
      <c r="AX101" s="24">
        <f t="shared" si="209"/>
        <v>0</v>
      </c>
      <c r="AY101" s="26"/>
      <c r="AZ101" s="24">
        <f t="shared" si="143"/>
        <v>0</v>
      </c>
      <c r="BA101" s="24">
        <f t="shared" si="144"/>
        <v>0</v>
      </c>
      <c r="BB101" s="3"/>
      <c r="BC101" s="26"/>
      <c r="BD101" s="24">
        <f t="shared" si="145"/>
        <v>0</v>
      </c>
      <c r="BE101" s="26"/>
      <c r="BF101" s="24">
        <f t="shared" si="146"/>
        <v>0</v>
      </c>
      <c r="BG101" s="24">
        <f t="shared" si="147"/>
        <v>0</v>
      </c>
      <c r="BH101" s="3"/>
      <c r="BI101" s="26"/>
      <c r="BJ101" s="24">
        <f t="shared" si="148"/>
        <v>0</v>
      </c>
      <c r="BK101" s="26"/>
      <c r="BL101" s="24">
        <f t="shared" si="149"/>
        <v>0</v>
      </c>
      <c r="BM101" s="24">
        <f t="shared" si="150"/>
        <v>0</v>
      </c>
      <c r="BN101" s="3"/>
      <c r="BO101" s="26"/>
      <c r="BP101" s="24">
        <f t="shared" si="151"/>
        <v>0</v>
      </c>
      <c r="BQ101" s="26"/>
      <c r="BR101" s="24">
        <f t="shared" si="152"/>
        <v>0</v>
      </c>
      <c r="BS101" s="24">
        <f t="shared" si="153"/>
        <v>0</v>
      </c>
      <c r="BT101" s="3"/>
      <c r="BU101" s="26"/>
      <c r="BV101" s="24">
        <f>_xlfn.XLOOKUP(BU101,'[1]DM table'!$AE$4:$AE$103,'[1]DM table'!$AF$4:$AF$103,0)</f>
        <v>0</v>
      </c>
      <c r="BW101" s="26"/>
      <c r="BX101" s="24">
        <f t="shared" si="154"/>
        <v>0</v>
      </c>
      <c r="BY101" s="24">
        <f t="shared" si="155"/>
        <v>0</v>
      </c>
      <c r="BZ101" s="3"/>
      <c r="CA101" s="26"/>
      <c r="CB101" s="24">
        <f t="shared" si="156"/>
        <v>0</v>
      </c>
      <c r="CC101" s="26"/>
      <c r="CD101" s="24">
        <f t="shared" si="157"/>
        <v>0</v>
      </c>
      <c r="CE101" s="24">
        <f t="shared" si="158"/>
        <v>0</v>
      </c>
      <c r="CF101" s="3"/>
      <c r="CG101" s="26"/>
      <c r="CH101" s="24">
        <f t="shared" si="159"/>
        <v>0</v>
      </c>
      <c r="CI101" s="26"/>
      <c r="CJ101" s="24">
        <f t="shared" si="160"/>
        <v>0</v>
      </c>
      <c r="CK101" s="24">
        <f t="shared" si="161"/>
        <v>0</v>
      </c>
      <c r="CL101" s="3"/>
      <c r="CM101" s="26"/>
      <c r="CN101" s="24">
        <f t="shared" si="210"/>
        <v>0</v>
      </c>
      <c r="CO101" s="26"/>
      <c r="CP101" s="24">
        <f t="shared" si="162"/>
        <v>0</v>
      </c>
      <c r="CQ101" s="24">
        <f t="shared" si="163"/>
        <v>0</v>
      </c>
      <c r="CR101" s="3"/>
      <c r="CS101" s="26"/>
      <c r="CT101" s="24">
        <f t="shared" si="164"/>
        <v>0</v>
      </c>
      <c r="CU101" s="26"/>
      <c r="CV101" s="24">
        <f t="shared" si="165"/>
        <v>0</v>
      </c>
      <c r="CW101" s="24">
        <f t="shared" si="166"/>
        <v>0</v>
      </c>
      <c r="CX101" s="3"/>
      <c r="CY101" s="26"/>
      <c r="CZ101" s="24">
        <f t="shared" si="167"/>
        <v>0</v>
      </c>
      <c r="DA101" s="26"/>
      <c r="DB101" s="24">
        <f t="shared" si="168"/>
        <v>0</v>
      </c>
      <c r="DC101" s="24">
        <f t="shared" si="169"/>
        <v>0</v>
      </c>
      <c r="DD101" s="3"/>
      <c r="DE101" s="26"/>
      <c r="DF101" s="24">
        <f t="shared" si="170"/>
        <v>0</v>
      </c>
      <c r="DG101" s="26"/>
      <c r="DH101" s="24">
        <f t="shared" si="171"/>
        <v>0</v>
      </c>
      <c r="DI101" s="24">
        <f t="shared" si="172"/>
        <v>0</v>
      </c>
      <c r="DJ101" s="3"/>
      <c r="DK101" s="26"/>
      <c r="DL101" s="24">
        <f>_xlfn.XLOOKUP(DK101,'[1]DM table'!$U$4:$U$103,'[1]DM table'!$V$4:$V$103,0)</f>
        <v>0</v>
      </c>
      <c r="DM101" s="26"/>
      <c r="DN101" s="24">
        <f t="shared" si="173"/>
        <v>0</v>
      </c>
      <c r="DO101" s="24">
        <f t="shared" si="174"/>
        <v>0</v>
      </c>
      <c r="DP101" s="3"/>
      <c r="DQ101" s="26"/>
      <c r="DR101" s="24">
        <f t="shared" si="175"/>
        <v>0</v>
      </c>
      <c r="DS101" s="26"/>
      <c r="DT101" s="24">
        <f t="shared" si="176"/>
        <v>0</v>
      </c>
      <c r="DU101" s="24">
        <f t="shared" si="177"/>
        <v>0</v>
      </c>
      <c r="DV101" s="3"/>
      <c r="DW101" s="26"/>
      <c r="DX101" s="24">
        <f t="shared" si="178"/>
        <v>0</v>
      </c>
      <c r="DY101" s="26"/>
      <c r="DZ101" s="24">
        <f t="shared" si="179"/>
        <v>0</v>
      </c>
      <c r="EA101" s="24">
        <f t="shared" si="180"/>
        <v>0</v>
      </c>
      <c r="EB101" s="3"/>
      <c r="EC101" s="26"/>
      <c r="ED101" s="24">
        <f t="shared" si="204"/>
        <v>0</v>
      </c>
      <c r="EE101" s="26"/>
      <c r="EF101" s="24">
        <f t="shared" si="181"/>
        <v>0</v>
      </c>
      <c r="EG101" s="24">
        <f t="shared" si="182"/>
        <v>0</v>
      </c>
      <c r="EH101" s="3"/>
      <c r="EI101" s="26"/>
      <c r="EJ101" s="24">
        <f t="shared" si="183"/>
        <v>0</v>
      </c>
      <c r="EK101" s="26"/>
      <c r="EL101" s="24">
        <f t="shared" si="184"/>
        <v>0</v>
      </c>
      <c r="EM101" s="24">
        <f t="shared" si="185"/>
        <v>0</v>
      </c>
      <c r="EN101" s="3"/>
      <c r="EO101" s="26"/>
      <c r="EP101" s="24">
        <f t="shared" si="205"/>
        <v>0</v>
      </c>
      <c r="EQ101" s="26"/>
      <c r="ER101" s="24">
        <f t="shared" si="186"/>
        <v>0</v>
      </c>
      <c r="ES101" s="24">
        <f t="shared" si="187"/>
        <v>0</v>
      </c>
      <c r="ET101" s="3"/>
      <c r="EU101" s="26"/>
      <c r="EV101" s="24">
        <f t="shared" si="188"/>
        <v>0</v>
      </c>
      <c r="EW101" s="26"/>
      <c r="EX101" s="24">
        <f t="shared" si="189"/>
        <v>0</v>
      </c>
      <c r="EY101" s="24">
        <f t="shared" si="190"/>
        <v>0</v>
      </c>
      <c r="EZ101" s="3"/>
      <c r="FA101" s="26"/>
      <c r="FB101" s="24">
        <f t="shared" si="211"/>
        <v>0</v>
      </c>
      <c r="FC101" s="26"/>
      <c r="FD101" s="24">
        <f t="shared" si="191"/>
        <v>0</v>
      </c>
      <c r="FE101" s="24">
        <f t="shared" si="192"/>
        <v>0</v>
      </c>
      <c r="FF101" s="3"/>
      <c r="FG101" s="26"/>
      <c r="FH101" s="24">
        <f t="shared" si="193"/>
        <v>0</v>
      </c>
      <c r="FI101" s="26"/>
      <c r="FJ101" s="24">
        <f t="shared" si="194"/>
        <v>0</v>
      </c>
      <c r="FK101" s="24">
        <f t="shared" si="195"/>
        <v>0</v>
      </c>
    </row>
    <row r="102" spans="1:167" ht="12.75" customHeight="1" x14ac:dyDescent="0.15">
      <c r="A102" s="35"/>
      <c r="B102" s="35"/>
      <c r="C102" s="23" t="str">
        <f t="shared" si="206"/>
        <v/>
      </c>
      <c r="D102" s="34"/>
      <c r="E102" s="31"/>
      <c r="F102" s="24">
        <f t="shared" si="208"/>
        <v>0</v>
      </c>
      <c r="G102" s="24">
        <f>LARGE((Q102,W102,AC102,AI102,AO102,AU102,BA102,BG102,BM102,BS102,BY102,CE102,CK102,CQ102,CW102,DC102,DI102,DO102,DU102,EA102,EG102,EM102,ES102,EY102,FE102,FK102),2)</f>
        <v>0</v>
      </c>
      <c r="H102" s="24">
        <f>LARGE((Q102,W102,AC102,AI102,AO102,AU102,BA102,BG102,BM102,BS102,BY102,CE102,CK102,CQ102,CW102,DC102,DI102,DO102,DU102,EA102,EG102,EM102,ES102,EY102,FE102,FK102),3)</f>
        <v>0</v>
      </c>
      <c r="I102" s="24">
        <f t="shared" si="132"/>
        <v>0</v>
      </c>
      <c r="J102" s="61">
        <f t="shared" si="213"/>
        <v>19</v>
      </c>
      <c r="K102" s="31"/>
      <c r="L102" s="25"/>
      <c r="M102" s="26"/>
      <c r="N102" s="24">
        <f t="shared" si="196"/>
        <v>0</v>
      </c>
      <c r="O102" s="26"/>
      <c r="P102" s="24">
        <f t="shared" si="197"/>
        <v>0</v>
      </c>
      <c r="Q102" s="24">
        <f t="shared" si="198"/>
        <v>0</v>
      </c>
      <c r="R102" s="3"/>
      <c r="S102" s="26"/>
      <c r="T102" s="24">
        <f t="shared" si="199"/>
        <v>0</v>
      </c>
      <c r="U102" s="26"/>
      <c r="V102" s="24">
        <f t="shared" si="200"/>
        <v>0</v>
      </c>
      <c r="W102" s="24">
        <f t="shared" si="201"/>
        <v>0</v>
      </c>
      <c r="X102" s="3"/>
      <c r="Y102" s="26"/>
      <c r="Z102" s="24">
        <f t="shared" si="203"/>
        <v>0</v>
      </c>
      <c r="AA102" s="26"/>
      <c r="AB102" s="24">
        <f t="shared" si="133"/>
        <v>0</v>
      </c>
      <c r="AC102" s="24">
        <f t="shared" si="134"/>
        <v>0</v>
      </c>
      <c r="AD102" s="3"/>
      <c r="AE102" s="26"/>
      <c r="AF102" s="24">
        <f t="shared" si="135"/>
        <v>0</v>
      </c>
      <c r="AG102" s="26"/>
      <c r="AH102" s="24">
        <f t="shared" si="136"/>
        <v>0</v>
      </c>
      <c r="AI102" s="24">
        <f t="shared" si="137"/>
        <v>0</v>
      </c>
      <c r="AJ102" s="3"/>
      <c r="AK102" s="26"/>
      <c r="AL102" s="24">
        <f t="shared" si="138"/>
        <v>0</v>
      </c>
      <c r="AM102" s="26"/>
      <c r="AN102" s="24">
        <f t="shared" si="139"/>
        <v>0</v>
      </c>
      <c r="AO102" s="24">
        <f t="shared" si="140"/>
        <v>0</v>
      </c>
      <c r="AP102" s="3"/>
      <c r="AQ102" s="26"/>
      <c r="AR102" s="24">
        <f t="shared" si="212"/>
        <v>0</v>
      </c>
      <c r="AS102" s="26"/>
      <c r="AT102" s="24">
        <f t="shared" si="141"/>
        <v>0</v>
      </c>
      <c r="AU102" s="24">
        <f t="shared" si="142"/>
        <v>0</v>
      </c>
      <c r="AV102" s="3"/>
      <c r="AW102" s="26"/>
      <c r="AX102" s="24">
        <f t="shared" si="209"/>
        <v>0</v>
      </c>
      <c r="AY102" s="26"/>
      <c r="AZ102" s="24">
        <f t="shared" si="143"/>
        <v>0</v>
      </c>
      <c r="BA102" s="24">
        <f t="shared" si="144"/>
        <v>0</v>
      </c>
      <c r="BB102" s="3"/>
      <c r="BC102" s="26"/>
      <c r="BD102" s="24">
        <f t="shared" si="145"/>
        <v>0</v>
      </c>
      <c r="BE102" s="26"/>
      <c r="BF102" s="24">
        <f t="shared" si="146"/>
        <v>0</v>
      </c>
      <c r="BG102" s="24">
        <f t="shared" si="147"/>
        <v>0</v>
      </c>
      <c r="BH102" s="3"/>
      <c r="BI102" s="26"/>
      <c r="BJ102" s="24">
        <f t="shared" si="148"/>
        <v>0</v>
      </c>
      <c r="BK102" s="26"/>
      <c r="BL102" s="24">
        <f t="shared" si="149"/>
        <v>0</v>
      </c>
      <c r="BM102" s="24">
        <f t="shared" si="150"/>
        <v>0</v>
      </c>
      <c r="BN102" s="3"/>
      <c r="BO102" s="26"/>
      <c r="BP102" s="24">
        <f t="shared" si="151"/>
        <v>0</v>
      </c>
      <c r="BQ102" s="26"/>
      <c r="BR102" s="24">
        <f t="shared" si="152"/>
        <v>0</v>
      </c>
      <c r="BS102" s="24">
        <f t="shared" si="153"/>
        <v>0</v>
      </c>
      <c r="BT102" s="3"/>
      <c r="BU102" s="26"/>
      <c r="BV102" s="24">
        <f>_xlfn.XLOOKUP(BU102,'[1]DM table'!$AE$4:$AE$103,'[1]DM table'!$AF$4:$AF$103,0)</f>
        <v>0</v>
      </c>
      <c r="BW102" s="26"/>
      <c r="BX102" s="24">
        <f t="shared" si="154"/>
        <v>0</v>
      </c>
      <c r="BY102" s="24">
        <f t="shared" si="155"/>
        <v>0</v>
      </c>
      <c r="BZ102" s="3"/>
      <c r="CA102" s="26"/>
      <c r="CB102" s="24">
        <f t="shared" si="156"/>
        <v>0</v>
      </c>
      <c r="CC102" s="26"/>
      <c r="CD102" s="24">
        <f t="shared" si="157"/>
        <v>0</v>
      </c>
      <c r="CE102" s="24">
        <f t="shared" si="158"/>
        <v>0</v>
      </c>
      <c r="CF102" s="3"/>
      <c r="CG102" s="26"/>
      <c r="CH102" s="24">
        <f t="shared" si="159"/>
        <v>0</v>
      </c>
      <c r="CI102" s="26"/>
      <c r="CJ102" s="24">
        <f t="shared" si="160"/>
        <v>0</v>
      </c>
      <c r="CK102" s="24">
        <f t="shared" si="161"/>
        <v>0</v>
      </c>
      <c r="CL102" s="3"/>
      <c r="CM102" s="26"/>
      <c r="CN102" s="24">
        <f t="shared" si="210"/>
        <v>0</v>
      </c>
      <c r="CO102" s="26"/>
      <c r="CP102" s="24">
        <f t="shared" si="162"/>
        <v>0</v>
      </c>
      <c r="CQ102" s="24">
        <f t="shared" si="163"/>
        <v>0</v>
      </c>
      <c r="CR102" s="3"/>
      <c r="CS102" s="26"/>
      <c r="CT102" s="24">
        <f t="shared" si="164"/>
        <v>0</v>
      </c>
      <c r="CU102" s="26"/>
      <c r="CV102" s="24">
        <f t="shared" si="165"/>
        <v>0</v>
      </c>
      <c r="CW102" s="24">
        <f t="shared" si="166"/>
        <v>0</v>
      </c>
      <c r="CX102" s="3"/>
      <c r="CY102" s="26"/>
      <c r="CZ102" s="24">
        <f t="shared" si="167"/>
        <v>0</v>
      </c>
      <c r="DA102" s="26"/>
      <c r="DB102" s="24">
        <f t="shared" si="168"/>
        <v>0</v>
      </c>
      <c r="DC102" s="24">
        <f t="shared" si="169"/>
        <v>0</v>
      </c>
      <c r="DD102" s="3"/>
      <c r="DE102" s="26"/>
      <c r="DF102" s="24">
        <f t="shared" si="170"/>
        <v>0</v>
      </c>
      <c r="DG102" s="26"/>
      <c r="DH102" s="24">
        <f t="shared" si="171"/>
        <v>0</v>
      </c>
      <c r="DI102" s="24">
        <f t="shared" si="172"/>
        <v>0</v>
      </c>
      <c r="DJ102" s="3"/>
      <c r="DK102" s="26"/>
      <c r="DL102" s="24">
        <f>_xlfn.XLOOKUP(DK102,'[1]DM table'!$U$4:$U$103,'[1]DM table'!$V$4:$V$103,0)</f>
        <v>0</v>
      </c>
      <c r="DM102" s="26"/>
      <c r="DN102" s="24">
        <f t="shared" si="173"/>
        <v>0</v>
      </c>
      <c r="DO102" s="24">
        <f t="shared" si="174"/>
        <v>0</v>
      </c>
      <c r="DP102" s="3"/>
      <c r="DQ102" s="26"/>
      <c r="DR102" s="24">
        <f t="shared" si="175"/>
        <v>0</v>
      </c>
      <c r="DS102" s="26"/>
      <c r="DT102" s="24">
        <f t="shared" si="176"/>
        <v>0</v>
      </c>
      <c r="DU102" s="24">
        <f t="shared" si="177"/>
        <v>0</v>
      </c>
      <c r="DV102" s="3"/>
      <c r="DW102" s="26"/>
      <c r="DX102" s="24">
        <f t="shared" si="178"/>
        <v>0</v>
      </c>
      <c r="DY102" s="26"/>
      <c r="DZ102" s="24">
        <f t="shared" si="179"/>
        <v>0</v>
      </c>
      <c r="EA102" s="24">
        <f t="shared" si="180"/>
        <v>0</v>
      </c>
      <c r="EB102" s="3"/>
      <c r="EC102" s="26"/>
      <c r="ED102" s="24">
        <f t="shared" si="204"/>
        <v>0</v>
      </c>
      <c r="EE102" s="26"/>
      <c r="EF102" s="24">
        <f t="shared" si="181"/>
        <v>0</v>
      </c>
      <c r="EG102" s="24">
        <f t="shared" si="182"/>
        <v>0</v>
      </c>
      <c r="EH102" s="3"/>
      <c r="EI102" s="26"/>
      <c r="EJ102" s="24">
        <f t="shared" si="183"/>
        <v>0</v>
      </c>
      <c r="EK102" s="26"/>
      <c r="EL102" s="24">
        <f t="shared" si="184"/>
        <v>0</v>
      </c>
      <c r="EM102" s="24">
        <f t="shared" si="185"/>
        <v>0</v>
      </c>
      <c r="EN102" s="3"/>
      <c r="EO102" s="26"/>
      <c r="EP102" s="24">
        <f t="shared" si="205"/>
        <v>0</v>
      </c>
      <c r="EQ102" s="26"/>
      <c r="ER102" s="24">
        <f t="shared" si="186"/>
        <v>0</v>
      </c>
      <c r="ES102" s="24">
        <f t="shared" si="187"/>
        <v>0</v>
      </c>
      <c r="ET102" s="3"/>
      <c r="EU102" s="26"/>
      <c r="EV102" s="24">
        <f t="shared" si="188"/>
        <v>0</v>
      </c>
      <c r="EW102" s="26"/>
      <c r="EX102" s="24">
        <f t="shared" si="189"/>
        <v>0</v>
      </c>
      <c r="EY102" s="24">
        <f t="shared" si="190"/>
        <v>0</v>
      </c>
      <c r="EZ102" s="3"/>
      <c r="FA102" s="26"/>
      <c r="FB102" s="24">
        <f t="shared" si="211"/>
        <v>0</v>
      </c>
      <c r="FC102" s="26"/>
      <c r="FD102" s="24">
        <f t="shared" si="191"/>
        <v>0</v>
      </c>
      <c r="FE102" s="24">
        <f t="shared" si="192"/>
        <v>0</v>
      </c>
      <c r="FF102" s="3"/>
      <c r="FG102" s="26"/>
      <c r="FH102" s="24">
        <f t="shared" si="193"/>
        <v>0</v>
      </c>
      <c r="FI102" s="26"/>
      <c r="FJ102" s="24">
        <f t="shared" si="194"/>
        <v>0</v>
      </c>
      <c r="FK102" s="24">
        <f t="shared" si="195"/>
        <v>0</v>
      </c>
    </row>
    <row r="103" spans="1:167" ht="12.75" customHeight="1" x14ac:dyDescent="0.15">
      <c r="A103" s="35"/>
      <c r="B103" s="35"/>
      <c r="C103" s="23" t="str">
        <f t="shared" si="206"/>
        <v/>
      </c>
      <c r="D103" s="34"/>
      <c r="E103" s="31"/>
      <c r="F103" s="24">
        <f t="shared" si="208"/>
        <v>0</v>
      </c>
      <c r="G103" s="24">
        <f>LARGE((Q103,W103,AC103,AI103,AO103,AU103,BA103,BG103,BM103,BS103,BY103,CE103,CK103,CQ103,CW103,DC103,DI103,DO103,DU103,EA103,EG103,EM103,ES103,EY103,FE103,FK103),2)</f>
        <v>0</v>
      </c>
      <c r="H103" s="24">
        <f>LARGE((Q103,W103,AC103,AI103,AO103,AU103,BA103,BG103,BM103,BS103,BY103,CE103,CK103,CQ103,CW103,DC103,DI103,DO103,DU103,EA103,EG103,EM103,ES103,EY103,FE103,FK103),3)</f>
        <v>0</v>
      </c>
      <c r="I103" s="24">
        <f t="shared" si="132"/>
        <v>0</v>
      </c>
      <c r="J103" s="61">
        <f t="shared" si="213"/>
        <v>19</v>
      </c>
      <c r="K103" s="31"/>
      <c r="L103" s="25"/>
      <c r="M103" s="26"/>
      <c r="N103" s="24">
        <f t="shared" si="196"/>
        <v>0</v>
      </c>
      <c r="O103" s="26"/>
      <c r="P103" s="24">
        <f t="shared" si="197"/>
        <v>0</v>
      </c>
      <c r="Q103" s="24">
        <f t="shared" si="198"/>
        <v>0</v>
      </c>
      <c r="R103" s="3"/>
      <c r="S103" s="26"/>
      <c r="T103" s="24">
        <f t="shared" si="199"/>
        <v>0</v>
      </c>
      <c r="U103" s="26"/>
      <c r="V103" s="24">
        <f t="shared" si="200"/>
        <v>0</v>
      </c>
      <c r="W103" s="24">
        <f t="shared" si="201"/>
        <v>0</v>
      </c>
      <c r="X103" s="3"/>
      <c r="Y103" s="26"/>
      <c r="Z103" s="24">
        <f t="shared" si="203"/>
        <v>0</v>
      </c>
      <c r="AA103" s="26"/>
      <c r="AB103" s="24">
        <f t="shared" si="133"/>
        <v>0</v>
      </c>
      <c r="AC103" s="24">
        <f t="shared" si="134"/>
        <v>0</v>
      </c>
      <c r="AD103" s="3"/>
      <c r="AE103" s="26"/>
      <c r="AF103" s="24">
        <f t="shared" si="135"/>
        <v>0</v>
      </c>
      <c r="AG103" s="26"/>
      <c r="AH103" s="24">
        <f t="shared" si="136"/>
        <v>0</v>
      </c>
      <c r="AI103" s="24">
        <f t="shared" si="137"/>
        <v>0</v>
      </c>
      <c r="AJ103" s="3"/>
      <c r="AK103" s="26"/>
      <c r="AL103" s="24">
        <f t="shared" si="138"/>
        <v>0</v>
      </c>
      <c r="AM103" s="26"/>
      <c r="AN103" s="24">
        <f t="shared" si="139"/>
        <v>0</v>
      </c>
      <c r="AO103" s="24">
        <f t="shared" si="140"/>
        <v>0</v>
      </c>
      <c r="AP103" s="3"/>
      <c r="AQ103" s="26"/>
      <c r="AR103" s="24">
        <f t="shared" si="212"/>
        <v>0</v>
      </c>
      <c r="AS103" s="26"/>
      <c r="AT103" s="24">
        <f t="shared" si="141"/>
        <v>0</v>
      </c>
      <c r="AU103" s="24">
        <f t="shared" si="142"/>
        <v>0</v>
      </c>
      <c r="AV103" s="3"/>
      <c r="AW103" s="26"/>
      <c r="AX103" s="24">
        <f t="shared" si="209"/>
        <v>0</v>
      </c>
      <c r="AY103" s="26"/>
      <c r="AZ103" s="24">
        <f t="shared" si="143"/>
        <v>0</v>
      </c>
      <c r="BA103" s="24">
        <f t="shared" si="144"/>
        <v>0</v>
      </c>
      <c r="BB103" s="3"/>
      <c r="BC103" s="26"/>
      <c r="BD103" s="24">
        <f t="shared" si="145"/>
        <v>0</v>
      </c>
      <c r="BE103" s="26"/>
      <c r="BF103" s="24">
        <f t="shared" si="146"/>
        <v>0</v>
      </c>
      <c r="BG103" s="24">
        <f t="shared" si="147"/>
        <v>0</v>
      </c>
      <c r="BH103" s="3"/>
      <c r="BI103" s="26"/>
      <c r="BJ103" s="24">
        <f t="shared" si="148"/>
        <v>0</v>
      </c>
      <c r="BK103" s="26"/>
      <c r="BL103" s="24">
        <f t="shared" si="149"/>
        <v>0</v>
      </c>
      <c r="BM103" s="24">
        <f t="shared" si="150"/>
        <v>0</v>
      </c>
      <c r="BN103" s="3"/>
      <c r="BO103" s="26"/>
      <c r="BP103" s="24">
        <f t="shared" si="151"/>
        <v>0</v>
      </c>
      <c r="BQ103" s="26"/>
      <c r="BR103" s="24">
        <f t="shared" si="152"/>
        <v>0</v>
      </c>
      <c r="BS103" s="24">
        <f t="shared" si="153"/>
        <v>0</v>
      </c>
      <c r="BT103" s="3"/>
      <c r="BU103" s="26"/>
      <c r="BV103" s="24">
        <f>_xlfn.XLOOKUP(BU103,'[1]DM table'!$AE$4:$AE$103,'[1]DM table'!$AF$4:$AF$103,0)</f>
        <v>0</v>
      </c>
      <c r="BW103" s="26"/>
      <c r="BX103" s="24">
        <f t="shared" si="154"/>
        <v>0</v>
      </c>
      <c r="BY103" s="24">
        <f t="shared" si="155"/>
        <v>0</v>
      </c>
      <c r="BZ103" s="3"/>
      <c r="CA103" s="26"/>
      <c r="CB103" s="24">
        <f t="shared" si="156"/>
        <v>0</v>
      </c>
      <c r="CC103" s="26"/>
      <c r="CD103" s="24">
        <f t="shared" si="157"/>
        <v>0</v>
      </c>
      <c r="CE103" s="24">
        <f t="shared" si="158"/>
        <v>0</v>
      </c>
      <c r="CF103" s="3"/>
      <c r="CG103" s="26"/>
      <c r="CH103" s="24">
        <f t="shared" si="159"/>
        <v>0</v>
      </c>
      <c r="CI103" s="26"/>
      <c r="CJ103" s="24">
        <f t="shared" si="160"/>
        <v>0</v>
      </c>
      <c r="CK103" s="24">
        <f t="shared" si="161"/>
        <v>0</v>
      </c>
      <c r="CL103" s="3"/>
      <c r="CM103" s="26"/>
      <c r="CN103" s="24">
        <f t="shared" si="210"/>
        <v>0</v>
      </c>
      <c r="CO103" s="26"/>
      <c r="CP103" s="24">
        <f t="shared" si="162"/>
        <v>0</v>
      </c>
      <c r="CQ103" s="24">
        <f t="shared" si="163"/>
        <v>0</v>
      </c>
      <c r="CR103" s="3"/>
      <c r="CS103" s="26"/>
      <c r="CT103" s="24">
        <f t="shared" si="164"/>
        <v>0</v>
      </c>
      <c r="CU103" s="26"/>
      <c r="CV103" s="24">
        <f t="shared" si="165"/>
        <v>0</v>
      </c>
      <c r="CW103" s="24">
        <f t="shared" si="166"/>
        <v>0</v>
      </c>
      <c r="CX103" s="3"/>
      <c r="CY103" s="26"/>
      <c r="CZ103" s="24">
        <f t="shared" si="167"/>
        <v>0</v>
      </c>
      <c r="DA103" s="26"/>
      <c r="DB103" s="24">
        <f t="shared" si="168"/>
        <v>0</v>
      </c>
      <c r="DC103" s="24">
        <f t="shared" si="169"/>
        <v>0</v>
      </c>
      <c r="DD103" s="3"/>
      <c r="DE103" s="26"/>
      <c r="DF103" s="24">
        <f t="shared" si="170"/>
        <v>0</v>
      </c>
      <c r="DG103" s="26"/>
      <c r="DH103" s="24">
        <f t="shared" si="171"/>
        <v>0</v>
      </c>
      <c r="DI103" s="24">
        <f t="shared" si="172"/>
        <v>0</v>
      </c>
      <c r="DJ103" s="3"/>
      <c r="DK103" s="26"/>
      <c r="DL103" s="24">
        <f>_xlfn.XLOOKUP(DK103,'[1]DM table'!$U$4:$U$103,'[1]DM table'!$V$4:$V$103,0)</f>
        <v>0</v>
      </c>
      <c r="DM103" s="26"/>
      <c r="DN103" s="24">
        <f t="shared" si="173"/>
        <v>0</v>
      </c>
      <c r="DO103" s="24">
        <f t="shared" si="174"/>
        <v>0</v>
      </c>
      <c r="DP103" s="3"/>
      <c r="DQ103" s="26"/>
      <c r="DR103" s="24">
        <f t="shared" si="175"/>
        <v>0</v>
      </c>
      <c r="DS103" s="26"/>
      <c r="DT103" s="24">
        <f t="shared" si="176"/>
        <v>0</v>
      </c>
      <c r="DU103" s="24">
        <f t="shared" si="177"/>
        <v>0</v>
      </c>
      <c r="DV103" s="3"/>
      <c r="DW103" s="26"/>
      <c r="DX103" s="24">
        <f t="shared" si="178"/>
        <v>0</v>
      </c>
      <c r="DY103" s="26"/>
      <c r="DZ103" s="24">
        <f t="shared" si="179"/>
        <v>0</v>
      </c>
      <c r="EA103" s="24">
        <f t="shared" si="180"/>
        <v>0</v>
      </c>
      <c r="EB103" s="3"/>
      <c r="EC103" s="26"/>
      <c r="ED103" s="24">
        <f t="shared" si="204"/>
        <v>0</v>
      </c>
      <c r="EE103" s="26"/>
      <c r="EF103" s="24">
        <f t="shared" si="181"/>
        <v>0</v>
      </c>
      <c r="EG103" s="24">
        <f t="shared" si="182"/>
        <v>0</v>
      </c>
      <c r="EH103" s="3"/>
      <c r="EI103" s="26"/>
      <c r="EJ103" s="24">
        <f t="shared" si="183"/>
        <v>0</v>
      </c>
      <c r="EK103" s="26"/>
      <c r="EL103" s="24">
        <f t="shared" si="184"/>
        <v>0</v>
      </c>
      <c r="EM103" s="24">
        <f t="shared" si="185"/>
        <v>0</v>
      </c>
      <c r="EN103" s="3"/>
      <c r="EO103" s="26"/>
      <c r="EP103" s="24">
        <f t="shared" si="205"/>
        <v>0</v>
      </c>
      <c r="EQ103" s="26"/>
      <c r="ER103" s="24">
        <f t="shared" si="186"/>
        <v>0</v>
      </c>
      <c r="ES103" s="24">
        <f t="shared" si="187"/>
        <v>0</v>
      </c>
      <c r="ET103" s="3"/>
      <c r="EU103" s="26"/>
      <c r="EV103" s="24">
        <f t="shared" si="188"/>
        <v>0</v>
      </c>
      <c r="EW103" s="26"/>
      <c r="EX103" s="24">
        <f t="shared" si="189"/>
        <v>0</v>
      </c>
      <c r="EY103" s="24">
        <f t="shared" si="190"/>
        <v>0</v>
      </c>
      <c r="EZ103" s="3"/>
      <c r="FA103" s="26"/>
      <c r="FB103" s="24">
        <f t="shared" si="211"/>
        <v>0</v>
      </c>
      <c r="FC103" s="26"/>
      <c r="FD103" s="24">
        <f t="shared" si="191"/>
        <v>0</v>
      </c>
      <c r="FE103" s="24">
        <f t="shared" si="192"/>
        <v>0</v>
      </c>
      <c r="FF103" s="3"/>
      <c r="FG103" s="26"/>
      <c r="FH103" s="24">
        <f t="shared" si="193"/>
        <v>0</v>
      </c>
      <c r="FI103" s="26"/>
      <c r="FJ103" s="24">
        <f t="shared" si="194"/>
        <v>0</v>
      </c>
      <c r="FK103" s="24">
        <f t="shared" si="195"/>
        <v>0</v>
      </c>
    </row>
    <row r="104" spans="1:167" ht="12.75" customHeight="1" x14ac:dyDescent="0.15">
      <c r="A104" s="35"/>
      <c r="B104" s="35"/>
      <c r="C104" s="23" t="str">
        <f t="shared" si="206"/>
        <v/>
      </c>
      <c r="D104" s="34"/>
      <c r="E104" s="31"/>
      <c r="F104" s="24">
        <f t="shared" si="208"/>
        <v>0</v>
      </c>
      <c r="G104" s="24">
        <f>LARGE((Q104,W104,AC104,AI104,AO104,AU104,BA104,BG104,BM104,BS104,BY104,CE104,CK104,CQ104,CW104,DC104,DI104,DO104,DU104,EA104,EG104,EM104,ES104,EY104,FE104,FK104),2)</f>
        <v>0</v>
      </c>
      <c r="H104" s="24">
        <f>LARGE((Q104,W104,AC104,AI104,AO104,AU104,BA104,BG104,BM104,BS104,BY104,CE104,CK104,CQ104,CW104,DC104,DI104,DO104,DU104,EA104,EG104,EM104,ES104,EY104,FE104,FK104),3)</f>
        <v>0</v>
      </c>
      <c r="I104" s="24">
        <f t="shared" si="132"/>
        <v>0</v>
      </c>
      <c r="J104" s="61">
        <f t="shared" si="213"/>
        <v>19</v>
      </c>
      <c r="K104" s="31"/>
      <c r="L104" s="25"/>
      <c r="M104" s="26"/>
      <c r="N104" s="24">
        <f t="shared" si="196"/>
        <v>0</v>
      </c>
      <c r="O104" s="26"/>
      <c r="P104" s="24">
        <f t="shared" si="197"/>
        <v>0</v>
      </c>
      <c r="Q104" s="24">
        <f t="shared" si="198"/>
        <v>0</v>
      </c>
      <c r="R104" s="3"/>
      <c r="S104" s="26"/>
      <c r="T104" s="24">
        <f t="shared" si="199"/>
        <v>0</v>
      </c>
      <c r="U104" s="26"/>
      <c r="V104" s="24">
        <f t="shared" si="200"/>
        <v>0</v>
      </c>
      <c r="W104" s="24">
        <f t="shared" si="201"/>
        <v>0</v>
      </c>
      <c r="X104" s="3"/>
      <c r="Y104" s="26"/>
      <c r="Z104" s="24">
        <f t="shared" si="203"/>
        <v>0</v>
      </c>
      <c r="AA104" s="26"/>
      <c r="AB104" s="24">
        <f t="shared" si="133"/>
        <v>0</v>
      </c>
      <c r="AC104" s="24">
        <f t="shared" si="134"/>
        <v>0</v>
      </c>
      <c r="AD104" s="3"/>
      <c r="AE104" s="26"/>
      <c r="AF104" s="24">
        <f t="shared" si="135"/>
        <v>0</v>
      </c>
      <c r="AG104" s="26"/>
      <c r="AH104" s="24">
        <f t="shared" si="136"/>
        <v>0</v>
      </c>
      <c r="AI104" s="24">
        <f t="shared" si="137"/>
        <v>0</v>
      </c>
      <c r="AJ104" s="3"/>
      <c r="AK104" s="26"/>
      <c r="AL104" s="24">
        <f t="shared" si="138"/>
        <v>0</v>
      </c>
      <c r="AM104" s="26"/>
      <c r="AN104" s="24">
        <f t="shared" si="139"/>
        <v>0</v>
      </c>
      <c r="AO104" s="24">
        <f t="shared" si="140"/>
        <v>0</v>
      </c>
      <c r="AP104" s="3"/>
      <c r="AQ104" s="26"/>
      <c r="AR104" s="24">
        <f t="shared" si="212"/>
        <v>0</v>
      </c>
      <c r="AS104" s="26"/>
      <c r="AT104" s="24">
        <f t="shared" si="141"/>
        <v>0</v>
      </c>
      <c r="AU104" s="24">
        <f t="shared" si="142"/>
        <v>0</v>
      </c>
      <c r="AV104" s="3"/>
      <c r="AW104" s="26"/>
      <c r="AX104" s="24">
        <f t="shared" si="209"/>
        <v>0</v>
      </c>
      <c r="AY104" s="26"/>
      <c r="AZ104" s="24">
        <f t="shared" si="143"/>
        <v>0</v>
      </c>
      <c r="BA104" s="24">
        <f t="shared" si="144"/>
        <v>0</v>
      </c>
      <c r="BB104" s="3"/>
      <c r="BC104" s="26"/>
      <c r="BD104" s="24">
        <f t="shared" si="145"/>
        <v>0</v>
      </c>
      <c r="BE104" s="26"/>
      <c r="BF104" s="24">
        <f t="shared" si="146"/>
        <v>0</v>
      </c>
      <c r="BG104" s="24">
        <f t="shared" si="147"/>
        <v>0</v>
      </c>
      <c r="BH104" s="3"/>
      <c r="BI104" s="26"/>
      <c r="BJ104" s="24">
        <f t="shared" si="148"/>
        <v>0</v>
      </c>
      <c r="BK104" s="26"/>
      <c r="BL104" s="24">
        <f t="shared" si="149"/>
        <v>0</v>
      </c>
      <c r="BM104" s="24">
        <f t="shared" si="150"/>
        <v>0</v>
      </c>
      <c r="BN104" s="3"/>
      <c r="BO104" s="26"/>
      <c r="BP104" s="24">
        <f t="shared" si="151"/>
        <v>0</v>
      </c>
      <c r="BQ104" s="26"/>
      <c r="BR104" s="24">
        <f t="shared" si="152"/>
        <v>0</v>
      </c>
      <c r="BS104" s="24">
        <f t="shared" si="153"/>
        <v>0</v>
      </c>
      <c r="BT104" s="3"/>
      <c r="BU104" s="26"/>
      <c r="BV104" s="24">
        <f>_xlfn.XLOOKUP(BU104,'[1]DM table'!$AE$4:$AE$103,'[1]DM table'!$AF$4:$AF$103,0)</f>
        <v>0</v>
      </c>
      <c r="BW104" s="26"/>
      <c r="BX104" s="24">
        <f t="shared" si="154"/>
        <v>0</v>
      </c>
      <c r="BY104" s="24">
        <f t="shared" si="155"/>
        <v>0</v>
      </c>
      <c r="BZ104" s="3"/>
      <c r="CA104" s="26"/>
      <c r="CB104" s="24">
        <f t="shared" si="156"/>
        <v>0</v>
      </c>
      <c r="CC104" s="26"/>
      <c r="CD104" s="24">
        <f t="shared" si="157"/>
        <v>0</v>
      </c>
      <c r="CE104" s="24">
        <f t="shared" si="158"/>
        <v>0</v>
      </c>
      <c r="CF104" s="3"/>
      <c r="CG104" s="26"/>
      <c r="CH104" s="24">
        <f t="shared" si="159"/>
        <v>0</v>
      </c>
      <c r="CI104" s="26"/>
      <c r="CJ104" s="24">
        <f t="shared" si="160"/>
        <v>0</v>
      </c>
      <c r="CK104" s="24">
        <f t="shared" si="161"/>
        <v>0</v>
      </c>
      <c r="CL104" s="3"/>
      <c r="CM104" s="26"/>
      <c r="CN104" s="24">
        <f t="shared" si="210"/>
        <v>0</v>
      </c>
      <c r="CO104" s="26"/>
      <c r="CP104" s="24">
        <f t="shared" si="162"/>
        <v>0</v>
      </c>
      <c r="CQ104" s="24">
        <f t="shared" si="163"/>
        <v>0</v>
      </c>
      <c r="CR104" s="3"/>
      <c r="CS104" s="26"/>
      <c r="CT104" s="24">
        <f t="shared" si="164"/>
        <v>0</v>
      </c>
      <c r="CU104" s="26"/>
      <c r="CV104" s="24">
        <f t="shared" si="165"/>
        <v>0</v>
      </c>
      <c r="CW104" s="24">
        <f t="shared" si="166"/>
        <v>0</v>
      </c>
      <c r="CX104" s="3"/>
      <c r="CY104" s="26"/>
      <c r="CZ104" s="24">
        <f t="shared" si="167"/>
        <v>0</v>
      </c>
      <c r="DA104" s="26"/>
      <c r="DB104" s="24">
        <f t="shared" si="168"/>
        <v>0</v>
      </c>
      <c r="DC104" s="24">
        <f t="shared" si="169"/>
        <v>0</v>
      </c>
      <c r="DD104" s="3"/>
      <c r="DE104" s="26"/>
      <c r="DF104" s="24">
        <f t="shared" si="170"/>
        <v>0</v>
      </c>
      <c r="DG104" s="26"/>
      <c r="DH104" s="24">
        <f t="shared" si="171"/>
        <v>0</v>
      </c>
      <c r="DI104" s="24">
        <f t="shared" si="172"/>
        <v>0</v>
      </c>
      <c r="DJ104" s="3"/>
      <c r="DK104" s="26"/>
      <c r="DL104" s="24">
        <f>_xlfn.XLOOKUP(DK104,'[1]DM table'!$U$4:$U$103,'[1]DM table'!$V$4:$V$103,0)</f>
        <v>0</v>
      </c>
      <c r="DM104" s="26"/>
      <c r="DN104" s="24">
        <f t="shared" si="173"/>
        <v>0</v>
      </c>
      <c r="DO104" s="24">
        <f t="shared" si="174"/>
        <v>0</v>
      </c>
      <c r="DP104" s="3"/>
      <c r="DQ104" s="26"/>
      <c r="DR104" s="24">
        <f t="shared" si="175"/>
        <v>0</v>
      </c>
      <c r="DS104" s="26"/>
      <c r="DT104" s="24">
        <f t="shared" si="176"/>
        <v>0</v>
      </c>
      <c r="DU104" s="24">
        <f t="shared" si="177"/>
        <v>0</v>
      </c>
      <c r="DV104" s="3"/>
      <c r="DW104" s="26"/>
      <c r="DX104" s="24">
        <f t="shared" si="178"/>
        <v>0</v>
      </c>
      <c r="DY104" s="26"/>
      <c r="DZ104" s="24">
        <f t="shared" si="179"/>
        <v>0</v>
      </c>
      <c r="EA104" s="24">
        <f t="shared" si="180"/>
        <v>0</v>
      </c>
      <c r="EB104" s="3"/>
      <c r="EC104" s="26"/>
      <c r="ED104" s="24">
        <f t="shared" si="204"/>
        <v>0</v>
      </c>
      <c r="EE104" s="26"/>
      <c r="EF104" s="24">
        <f t="shared" si="181"/>
        <v>0</v>
      </c>
      <c r="EG104" s="24">
        <f t="shared" si="182"/>
        <v>0</v>
      </c>
      <c r="EH104" s="3"/>
      <c r="EI104" s="26"/>
      <c r="EJ104" s="24">
        <f t="shared" si="183"/>
        <v>0</v>
      </c>
      <c r="EK104" s="26"/>
      <c r="EL104" s="24">
        <f t="shared" si="184"/>
        <v>0</v>
      </c>
      <c r="EM104" s="24">
        <f t="shared" si="185"/>
        <v>0</v>
      </c>
      <c r="EN104" s="3"/>
      <c r="EO104" s="26"/>
      <c r="EP104" s="24">
        <f t="shared" si="205"/>
        <v>0</v>
      </c>
      <c r="EQ104" s="26"/>
      <c r="ER104" s="24">
        <f t="shared" si="186"/>
        <v>0</v>
      </c>
      <c r="ES104" s="24">
        <f t="shared" si="187"/>
        <v>0</v>
      </c>
      <c r="ET104" s="3"/>
      <c r="EU104" s="26"/>
      <c r="EV104" s="24">
        <f t="shared" si="188"/>
        <v>0</v>
      </c>
      <c r="EW104" s="26"/>
      <c r="EX104" s="24">
        <f t="shared" si="189"/>
        <v>0</v>
      </c>
      <c r="EY104" s="24">
        <f t="shared" si="190"/>
        <v>0</v>
      </c>
      <c r="EZ104" s="3"/>
      <c r="FA104" s="26"/>
      <c r="FB104" s="24">
        <f t="shared" si="211"/>
        <v>0</v>
      </c>
      <c r="FC104" s="26"/>
      <c r="FD104" s="24">
        <f t="shared" si="191"/>
        <v>0</v>
      </c>
      <c r="FE104" s="24">
        <f t="shared" si="192"/>
        <v>0</v>
      </c>
      <c r="FF104" s="3"/>
      <c r="FG104" s="26"/>
      <c r="FH104" s="24">
        <f t="shared" si="193"/>
        <v>0</v>
      </c>
      <c r="FI104" s="26"/>
      <c r="FJ104" s="24">
        <f t="shared" si="194"/>
        <v>0</v>
      </c>
      <c r="FK104" s="24">
        <f t="shared" si="195"/>
        <v>0</v>
      </c>
    </row>
    <row r="105" spans="1:167" ht="12.75" customHeight="1" x14ac:dyDescent="0.15">
      <c r="A105" s="35"/>
      <c r="B105" s="35"/>
      <c r="C105" s="23" t="str">
        <f t="shared" si="206"/>
        <v/>
      </c>
      <c r="D105" s="34"/>
      <c r="E105" s="31"/>
      <c r="F105" s="24">
        <f t="shared" si="208"/>
        <v>0</v>
      </c>
      <c r="G105" s="24">
        <f>LARGE((Q105,W105,AC105,AI105,AO105,AU105,BA105,BG105,BM105,BS105,BY105,CE105,CK105,CQ105,CW105,DC105,DI105,DO105,DU105,EA105,EG105,EM105,ES105,EY105,FE105,FK105),2)</f>
        <v>0</v>
      </c>
      <c r="H105" s="24">
        <f>LARGE((Q105,W105,AC105,AI105,AO105,AU105,BA105,BG105,BM105,BS105,BY105,CE105,CK105,CQ105,CW105,DC105,DI105,DO105,DU105,EA105,EG105,EM105,ES105,EY105,FE105,FK105),3)</f>
        <v>0</v>
      </c>
      <c r="I105" s="24">
        <f t="shared" si="132"/>
        <v>0</v>
      </c>
      <c r="J105" s="61">
        <f t="shared" si="213"/>
        <v>19</v>
      </c>
      <c r="K105" s="31"/>
      <c r="L105" s="25"/>
      <c r="M105" s="26"/>
      <c r="N105" s="24">
        <f t="shared" si="196"/>
        <v>0</v>
      </c>
      <c r="O105" s="26"/>
      <c r="P105" s="24">
        <f t="shared" si="197"/>
        <v>0</v>
      </c>
      <c r="Q105" s="24">
        <f t="shared" si="198"/>
        <v>0</v>
      </c>
      <c r="R105" s="3"/>
      <c r="S105" s="26"/>
      <c r="T105" s="24">
        <f t="shared" si="199"/>
        <v>0</v>
      </c>
      <c r="U105" s="26"/>
      <c r="V105" s="24">
        <f t="shared" si="200"/>
        <v>0</v>
      </c>
      <c r="W105" s="24">
        <f t="shared" si="201"/>
        <v>0</v>
      </c>
      <c r="X105" s="3"/>
      <c r="Y105" s="26"/>
      <c r="Z105" s="24">
        <f t="shared" si="203"/>
        <v>0</v>
      </c>
      <c r="AA105" s="26"/>
      <c r="AB105" s="24">
        <f t="shared" si="133"/>
        <v>0</v>
      </c>
      <c r="AC105" s="24">
        <f t="shared" si="134"/>
        <v>0</v>
      </c>
      <c r="AD105" s="3"/>
      <c r="AE105" s="26"/>
      <c r="AF105" s="24">
        <f t="shared" si="135"/>
        <v>0</v>
      </c>
      <c r="AG105" s="26"/>
      <c r="AH105" s="24">
        <f t="shared" si="136"/>
        <v>0</v>
      </c>
      <c r="AI105" s="24">
        <f t="shared" si="137"/>
        <v>0</v>
      </c>
      <c r="AJ105" s="3"/>
      <c r="AK105" s="26"/>
      <c r="AL105" s="24">
        <f t="shared" si="138"/>
        <v>0</v>
      </c>
      <c r="AM105" s="26"/>
      <c r="AN105" s="24">
        <f t="shared" si="139"/>
        <v>0</v>
      </c>
      <c r="AO105" s="24">
        <f t="shared" si="140"/>
        <v>0</v>
      </c>
      <c r="AP105" s="3"/>
      <c r="AQ105" s="26"/>
      <c r="AR105" s="24">
        <f t="shared" si="212"/>
        <v>0</v>
      </c>
      <c r="AS105" s="26"/>
      <c r="AT105" s="24">
        <f t="shared" si="141"/>
        <v>0</v>
      </c>
      <c r="AU105" s="24">
        <f t="shared" si="142"/>
        <v>0</v>
      </c>
      <c r="AV105" s="3"/>
      <c r="AW105" s="26"/>
      <c r="AX105" s="24">
        <f t="shared" si="209"/>
        <v>0</v>
      </c>
      <c r="AY105" s="26"/>
      <c r="AZ105" s="24">
        <f t="shared" si="143"/>
        <v>0</v>
      </c>
      <c r="BA105" s="24">
        <f t="shared" si="144"/>
        <v>0</v>
      </c>
      <c r="BB105" s="3"/>
      <c r="BC105" s="26"/>
      <c r="BD105" s="24">
        <f t="shared" si="145"/>
        <v>0</v>
      </c>
      <c r="BE105" s="26"/>
      <c r="BF105" s="24">
        <f t="shared" si="146"/>
        <v>0</v>
      </c>
      <c r="BG105" s="24">
        <f t="shared" si="147"/>
        <v>0</v>
      </c>
      <c r="BH105" s="3"/>
      <c r="BI105" s="26"/>
      <c r="BJ105" s="24">
        <f t="shared" si="148"/>
        <v>0</v>
      </c>
      <c r="BK105" s="26"/>
      <c r="BL105" s="24">
        <f t="shared" si="149"/>
        <v>0</v>
      </c>
      <c r="BM105" s="24">
        <f t="shared" si="150"/>
        <v>0</v>
      </c>
      <c r="BN105" s="3"/>
      <c r="BO105" s="26"/>
      <c r="BP105" s="24">
        <f t="shared" si="151"/>
        <v>0</v>
      </c>
      <c r="BQ105" s="26"/>
      <c r="BR105" s="24">
        <f t="shared" si="152"/>
        <v>0</v>
      </c>
      <c r="BS105" s="24">
        <f t="shared" si="153"/>
        <v>0</v>
      </c>
      <c r="BT105" s="3"/>
      <c r="BU105" s="26"/>
      <c r="BV105" s="24">
        <f>_xlfn.XLOOKUP(BU105,'[1]DM table'!$AE$4:$AE$103,'[1]DM table'!$AF$4:$AF$103,0)</f>
        <v>0</v>
      </c>
      <c r="BW105" s="26"/>
      <c r="BX105" s="24">
        <f t="shared" si="154"/>
        <v>0</v>
      </c>
      <c r="BY105" s="24">
        <f t="shared" si="155"/>
        <v>0</v>
      </c>
      <c r="BZ105" s="3"/>
      <c r="CA105" s="26"/>
      <c r="CB105" s="24">
        <f t="shared" si="156"/>
        <v>0</v>
      </c>
      <c r="CC105" s="26"/>
      <c r="CD105" s="24">
        <f t="shared" si="157"/>
        <v>0</v>
      </c>
      <c r="CE105" s="24">
        <f t="shared" si="158"/>
        <v>0</v>
      </c>
      <c r="CF105" s="3"/>
      <c r="CG105" s="26"/>
      <c r="CH105" s="24">
        <f t="shared" si="159"/>
        <v>0</v>
      </c>
      <c r="CI105" s="26"/>
      <c r="CJ105" s="24">
        <f t="shared" si="160"/>
        <v>0</v>
      </c>
      <c r="CK105" s="24">
        <f t="shared" si="161"/>
        <v>0</v>
      </c>
      <c r="CL105" s="3"/>
      <c r="CM105" s="26"/>
      <c r="CN105" s="24">
        <f t="shared" si="210"/>
        <v>0</v>
      </c>
      <c r="CO105" s="26"/>
      <c r="CP105" s="24">
        <f t="shared" si="162"/>
        <v>0</v>
      </c>
      <c r="CQ105" s="24">
        <f t="shared" si="163"/>
        <v>0</v>
      </c>
      <c r="CR105" s="3"/>
      <c r="CS105" s="26"/>
      <c r="CT105" s="24">
        <f t="shared" si="164"/>
        <v>0</v>
      </c>
      <c r="CU105" s="26"/>
      <c r="CV105" s="24">
        <f t="shared" si="165"/>
        <v>0</v>
      </c>
      <c r="CW105" s="24">
        <f t="shared" si="166"/>
        <v>0</v>
      </c>
      <c r="CX105" s="3"/>
      <c r="CY105" s="26"/>
      <c r="CZ105" s="24">
        <f t="shared" si="167"/>
        <v>0</v>
      </c>
      <c r="DA105" s="26"/>
      <c r="DB105" s="24">
        <f t="shared" si="168"/>
        <v>0</v>
      </c>
      <c r="DC105" s="24">
        <f t="shared" si="169"/>
        <v>0</v>
      </c>
      <c r="DD105" s="3"/>
      <c r="DE105" s="26"/>
      <c r="DF105" s="24">
        <f t="shared" si="170"/>
        <v>0</v>
      </c>
      <c r="DG105" s="26"/>
      <c r="DH105" s="24">
        <f t="shared" si="171"/>
        <v>0</v>
      </c>
      <c r="DI105" s="24">
        <f t="shared" si="172"/>
        <v>0</v>
      </c>
      <c r="DJ105" s="3"/>
      <c r="DK105" s="26"/>
      <c r="DL105" s="24">
        <f>_xlfn.XLOOKUP(DK105,'[1]DM table'!$U$4:$U$103,'[1]DM table'!$V$4:$V$103,0)</f>
        <v>0</v>
      </c>
      <c r="DM105" s="26"/>
      <c r="DN105" s="24">
        <f t="shared" si="173"/>
        <v>0</v>
      </c>
      <c r="DO105" s="24">
        <f t="shared" si="174"/>
        <v>0</v>
      </c>
      <c r="DP105" s="3"/>
      <c r="DQ105" s="26"/>
      <c r="DR105" s="24">
        <f t="shared" si="175"/>
        <v>0</v>
      </c>
      <c r="DS105" s="26"/>
      <c r="DT105" s="24">
        <f t="shared" si="176"/>
        <v>0</v>
      </c>
      <c r="DU105" s="24">
        <f t="shared" si="177"/>
        <v>0</v>
      </c>
      <c r="DV105" s="3"/>
      <c r="DW105" s="26"/>
      <c r="DX105" s="24">
        <f t="shared" si="178"/>
        <v>0</v>
      </c>
      <c r="DY105" s="26"/>
      <c r="DZ105" s="24">
        <f t="shared" si="179"/>
        <v>0</v>
      </c>
      <c r="EA105" s="24">
        <f t="shared" si="180"/>
        <v>0</v>
      </c>
      <c r="EB105" s="3"/>
      <c r="EC105" s="26"/>
      <c r="ED105" s="24">
        <f t="shared" si="204"/>
        <v>0</v>
      </c>
      <c r="EE105" s="26"/>
      <c r="EF105" s="24">
        <f t="shared" si="181"/>
        <v>0</v>
      </c>
      <c r="EG105" s="24">
        <f t="shared" si="182"/>
        <v>0</v>
      </c>
      <c r="EH105" s="3"/>
      <c r="EI105" s="26"/>
      <c r="EJ105" s="24">
        <f t="shared" si="183"/>
        <v>0</v>
      </c>
      <c r="EK105" s="26"/>
      <c r="EL105" s="24">
        <f t="shared" si="184"/>
        <v>0</v>
      </c>
      <c r="EM105" s="24">
        <f t="shared" si="185"/>
        <v>0</v>
      </c>
      <c r="EN105" s="3"/>
      <c r="EO105" s="26"/>
      <c r="EP105" s="24">
        <f t="shared" si="205"/>
        <v>0</v>
      </c>
      <c r="EQ105" s="26"/>
      <c r="ER105" s="24">
        <f t="shared" si="186"/>
        <v>0</v>
      </c>
      <c r="ES105" s="24">
        <f t="shared" si="187"/>
        <v>0</v>
      </c>
      <c r="ET105" s="3"/>
      <c r="EU105" s="26"/>
      <c r="EV105" s="24">
        <f t="shared" si="188"/>
        <v>0</v>
      </c>
      <c r="EW105" s="26"/>
      <c r="EX105" s="24">
        <f t="shared" si="189"/>
        <v>0</v>
      </c>
      <c r="EY105" s="24">
        <f t="shared" si="190"/>
        <v>0</v>
      </c>
      <c r="EZ105" s="3"/>
      <c r="FA105" s="26"/>
      <c r="FB105" s="24">
        <f t="shared" si="211"/>
        <v>0</v>
      </c>
      <c r="FC105" s="26"/>
      <c r="FD105" s="24">
        <f t="shared" si="191"/>
        <v>0</v>
      </c>
      <c r="FE105" s="24">
        <f t="shared" si="192"/>
        <v>0</v>
      </c>
      <c r="FF105" s="3"/>
      <c r="FG105" s="26"/>
      <c r="FH105" s="24">
        <f t="shared" si="193"/>
        <v>0</v>
      </c>
      <c r="FI105" s="26"/>
      <c r="FJ105" s="24">
        <f t="shared" si="194"/>
        <v>0</v>
      </c>
      <c r="FK105" s="24">
        <f t="shared" si="195"/>
        <v>0</v>
      </c>
    </row>
    <row r="106" spans="1:167" ht="12.75" customHeight="1" x14ac:dyDescent="0.15">
      <c r="A106" s="35"/>
      <c r="B106" s="35"/>
      <c r="C106" s="23" t="str">
        <f t="shared" si="206"/>
        <v/>
      </c>
      <c r="D106" s="34"/>
      <c r="E106" s="31"/>
      <c r="F106" s="24">
        <f t="shared" si="208"/>
        <v>0</v>
      </c>
      <c r="G106" s="24">
        <f>LARGE((Q106,W106,AC106,AI106,AO106,AU106,BA106,BG106,BM106,BS106,BY106,CE106,CK106,CQ106,CW106,DC106,DI106,DO106,DU106,EA106,EG106,EM106,ES106,EY106,FE106,FK106),2)</f>
        <v>0</v>
      </c>
      <c r="H106" s="24">
        <f>LARGE((Q106,W106,AC106,AI106,AO106,AU106,BA106,BG106,BM106,BS106,BY106,CE106,CK106,CQ106,CW106,DC106,DI106,DO106,DU106,EA106,EG106,EM106,ES106,EY106,FE106,FK106),3)</f>
        <v>0</v>
      </c>
      <c r="I106" s="24">
        <f t="shared" si="132"/>
        <v>0</v>
      </c>
      <c r="J106" s="61">
        <f t="shared" si="213"/>
        <v>19</v>
      </c>
      <c r="K106" s="31"/>
      <c r="L106" s="25"/>
      <c r="M106" s="26"/>
      <c r="N106" s="24">
        <f t="shared" si="196"/>
        <v>0</v>
      </c>
      <c r="O106" s="26"/>
      <c r="P106" s="24">
        <f t="shared" si="197"/>
        <v>0</v>
      </c>
      <c r="Q106" s="24">
        <f t="shared" si="198"/>
        <v>0</v>
      </c>
      <c r="R106" s="3"/>
      <c r="S106" s="26"/>
      <c r="T106" s="24">
        <f t="shared" si="199"/>
        <v>0</v>
      </c>
      <c r="U106" s="26"/>
      <c r="V106" s="24">
        <f t="shared" si="200"/>
        <v>0</v>
      </c>
      <c r="W106" s="24">
        <f t="shared" si="201"/>
        <v>0</v>
      </c>
      <c r="X106" s="3"/>
      <c r="Y106" s="26"/>
      <c r="Z106" s="24">
        <f t="shared" si="203"/>
        <v>0</v>
      </c>
      <c r="AA106" s="26"/>
      <c r="AB106" s="24">
        <f t="shared" si="133"/>
        <v>0</v>
      </c>
      <c r="AC106" s="24">
        <f t="shared" si="134"/>
        <v>0</v>
      </c>
      <c r="AD106" s="3"/>
      <c r="AE106" s="26"/>
      <c r="AF106" s="24">
        <f t="shared" si="135"/>
        <v>0</v>
      </c>
      <c r="AG106" s="26"/>
      <c r="AH106" s="24">
        <f t="shared" si="136"/>
        <v>0</v>
      </c>
      <c r="AI106" s="24">
        <f t="shared" si="137"/>
        <v>0</v>
      </c>
      <c r="AJ106" s="3"/>
      <c r="AK106" s="26"/>
      <c r="AL106" s="24">
        <f t="shared" si="138"/>
        <v>0</v>
      </c>
      <c r="AM106" s="26"/>
      <c r="AN106" s="24">
        <f t="shared" si="139"/>
        <v>0</v>
      </c>
      <c r="AO106" s="24">
        <f t="shared" si="140"/>
        <v>0</v>
      </c>
      <c r="AP106" s="3"/>
      <c r="AQ106" s="26"/>
      <c r="AR106" s="24">
        <f t="shared" si="212"/>
        <v>0</v>
      </c>
      <c r="AS106" s="26"/>
      <c r="AT106" s="24">
        <f t="shared" si="141"/>
        <v>0</v>
      </c>
      <c r="AU106" s="24">
        <f t="shared" si="142"/>
        <v>0</v>
      </c>
      <c r="AV106" s="3"/>
      <c r="AW106" s="26"/>
      <c r="AX106" s="24">
        <f t="shared" si="209"/>
        <v>0</v>
      </c>
      <c r="AY106" s="26"/>
      <c r="AZ106" s="24">
        <f t="shared" si="143"/>
        <v>0</v>
      </c>
      <c r="BA106" s="24">
        <f t="shared" si="144"/>
        <v>0</v>
      </c>
      <c r="BB106" s="3"/>
      <c r="BC106" s="26"/>
      <c r="BD106" s="24">
        <f t="shared" si="145"/>
        <v>0</v>
      </c>
      <c r="BE106" s="26"/>
      <c r="BF106" s="24">
        <f t="shared" si="146"/>
        <v>0</v>
      </c>
      <c r="BG106" s="24">
        <f t="shared" si="147"/>
        <v>0</v>
      </c>
      <c r="BH106" s="3"/>
      <c r="BI106" s="26"/>
      <c r="BJ106" s="24">
        <f t="shared" si="148"/>
        <v>0</v>
      </c>
      <c r="BK106" s="26"/>
      <c r="BL106" s="24">
        <f t="shared" si="149"/>
        <v>0</v>
      </c>
      <c r="BM106" s="24">
        <f t="shared" si="150"/>
        <v>0</v>
      </c>
      <c r="BN106" s="3"/>
      <c r="BO106" s="26"/>
      <c r="BP106" s="24">
        <f t="shared" si="151"/>
        <v>0</v>
      </c>
      <c r="BQ106" s="26"/>
      <c r="BR106" s="24">
        <f t="shared" si="152"/>
        <v>0</v>
      </c>
      <c r="BS106" s="24">
        <f t="shared" si="153"/>
        <v>0</v>
      </c>
      <c r="BT106" s="3"/>
      <c r="BU106" s="26"/>
      <c r="BV106" s="24">
        <f>_xlfn.XLOOKUP(BU106,'[1]DM table'!$AE$4:$AE$103,'[1]DM table'!$AF$4:$AF$103,0)</f>
        <v>0</v>
      </c>
      <c r="BW106" s="26"/>
      <c r="BX106" s="24">
        <f t="shared" si="154"/>
        <v>0</v>
      </c>
      <c r="BY106" s="24">
        <f t="shared" si="155"/>
        <v>0</v>
      </c>
      <c r="BZ106" s="3"/>
      <c r="CA106" s="26"/>
      <c r="CB106" s="24">
        <f t="shared" si="156"/>
        <v>0</v>
      </c>
      <c r="CC106" s="26"/>
      <c r="CD106" s="24">
        <f t="shared" si="157"/>
        <v>0</v>
      </c>
      <c r="CE106" s="24">
        <f t="shared" si="158"/>
        <v>0</v>
      </c>
      <c r="CF106" s="3"/>
      <c r="CG106" s="26"/>
      <c r="CH106" s="24">
        <f t="shared" si="159"/>
        <v>0</v>
      </c>
      <c r="CI106" s="26"/>
      <c r="CJ106" s="24">
        <f t="shared" si="160"/>
        <v>0</v>
      </c>
      <c r="CK106" s="24">
        <f t="shared" si="161"/>
        <v>0</v>
      </c>
      <c r="CL106" s="3"/>
      <c r="CM106" s="26"/>
      <c r="CN106" s="24">
        <f t="shared" si="210"/>
        <v>0</v>
      </c>
      <c r="CO106" s="26"/>
      <c r="CP106" s="24">
        <f t="shared" si="162"/>
        <v>0</v>
      </c>
      <c r="CQ106" s="24">
        <f t="shared" si="163"/>
        <v>0</v>
      </c>
      <c r="CR106" s="3"/>
      <c r="CS106" s="26"/>
      <c r="CT106" s="24">
        <f t="shared" si="164"/>
        <v>0</v>
      </c>
      <c r="CU106" s="26"/>
      <c r="CV106" s="24">
        <f t="shared" si="165"/>
        <v>0</v>
      </c>
      <c r="CW106" s="24">
        <f t="shared" si="166"/>
        <v>0</v>
      </c>
      <c r="CX106" s="3"/>
      <c r="CY106" s="26"/>
      <c r="CZ106" s="24">
        <f t="shared" si="167"/>
        <v>0</v>
      </c>
      <c r="DA106" s="26"/>
      <c r="DB106" s="24">
        <f t="shared" si="168"/>
        <v>0</v>
      </c>
      <c r="DC106" s="24">
        <f t="shared" si="169"/>
        <v>0</v>
      </c>
      <c r="DD106" s="3"/>
      <c r="DE106" s="26"/>
      <c r="DF106" s="24">
        <f t="shared" si="170"/>
        <v>0</v>
      </c>
      <c r="DG106" s="26"/>
      <c r="DH106" s="24">
        <f t="shared" si="171"/>
        <v>0</v>
      </c>
      <c r="DI106" s="24">
        <f t="shared" si="172"/>
        <v>0</v>
      </c>
      <c r="DJ106" s="3"/>
      <c r="DK106" s="26"/>
      <c r="DL106" s="24">
        <f>_xlfn.XLOOKUP(DK106,'[1]DM table'!$U$4:$U$103,'[1]DM table'!$V$4:$V$103,0)</f>
        <v>0</v>
      </c>
      <c r="DM106" s="26"/>
      <c r="DN106" s="24">
        <f t="shared" si="173"/>
        <v>0</v>
      </c>
      <c r="DO106" s="24">
        <f t="shared" si="174"/>
        <v>0</v>
      </c>
      <c r="DP106" s="3"/>
      <c r="DQ106" s="26"/>
      <c r="DR106" s="24">
        <f t="shared" si="175"/>
        <v>0</v>
      </c>
      <c r="DS106" s="26"/>
      <c r="DT106" s="24">
        <f t="shared" si="176"/>
        <v>0</v>
      </c>
      <c r="DU106" s="24">
        <f t="shared" si="177"/>
        <v>0</v>
      </c>
      <c r="DV106" s="3"/>
      <c r="DW106" s="26"/>
      <c r="DX106" s="24">
        <f t="shared" si="178"/>
        <v>0</v>
      </c>
      <c r="DY106" s="26"/>
      <c r="DZ106" s="24">
        <f t="shared" si="179"/>
        <v>0</v>
      </c>
      <c r="EA106" s="24">
        <f t="shared" si="180"/>
        <v>0</v>
      </c>
      <c r="EB106" s="3"/>
      <c r="EC106" s="26"/>
      <c r="ED106" s="24">
        <f t="shared" si="204"/>
        <v>0</v>
      </c>
      <c r="EE106" s="26"/>
      <c r="EF106" s="24">
        <f t="shared" si="181"/>
        <v>0</v>
      </c>
      <c r="EG106" s="24">
        <f t="shared" si="182"/>
        <v>0</v>
      </c>
      <c r="EH106" s="3"/>
      <c r="EI106" s="26"/>
      <c r="EJ106" s="24">
        <f t="shared" si="183"/>
        <v>0</v>
      </c>
      <c r="EK106" s="26"/>
      <c r="EL106" s="24">
        <f t="shared" si="184"/>
        <v>0</v>
      </c>
      <c r="EM106" s="24">
        <f t="shared" si="185"/>
        <v>0</v>
      </c>
      <c r="EN106" s="3"/>
      <c r="EO106" s="26"/>
      <c r="EP106" s="24">
        <f t="shared" si="205"/>
        <v>0</v>
      </c>
      <c r="EQ106" s="26"/>
      <c r="ER106" s="24">
        <f t="shared" si="186"/>
        <v>0</v>
      </c>
      <c r="ES106" s="24">
        <f t="shared" si="187"/>
        <v>0</v>
      </c>
      <c r="ET106" s="3"/>
      <c r="EU106" s="26"/>
      <c r="EV106" s="24">
        <f t="shared" si="188"/>
        <v>0</v>
      </c>
      <c r="EW106" s="26"/>
      <c r="EX106" s="24">
        <f t="shared" si="189"/>
        <v>0</v>
      </c>
      <c r="EY106" s="24">
        <f t="shared" si="190"/>
        <v>0</v>
      </c>
      <c r="EZ106" s="3"/>
      <c r="FA106" s="26"/>
      <c r="FB106" s="24">
        <f t="shared" si="211"/>
        <v>0</v>
      </c>
      <c r="FC106" s="26"/>
      <c r="FD106" s="24">
        <f t="shared" si="191"/>
        <v>0</v>
      </c>
      <c r="FE106" s="24">
        <f t="shared" si="192"/>
        <v>0</v>
      </c>
      <c r="FF106" s="3"/>
      <c r="FG106" s="26"/>
      <c r="FH106" s="24">
        <f t="shared" si="193"/>
        <v>0</v>
      </c>
      <c r="FI106" s="26"/>
      <c r="FJ106" s="24">
        <f t="shared" si="194"/>
        <v>0</v>
      </c>
      <c r="FK106" s="24">
        <f t="shared" si="195"/>
        <v>0</v>
      </c>
    </row>
    <row r="107" spans="1:167" ht="12.75" customHeight="1" x14ac:dyDescent="0.15">
      <c r="A107" s="35"/>
      <c r="B107" s="35"/>
      <c r="C107" s="23" t="str">
        <f t="shared" si="206"/>
        <v/>
      </c>
      <c r="D107" s="34"/>
      <c r="E107" s="31"/>
      <c r="F107" s="24">
        <f t="shared" si="208"/>
        <v>0</v>
      </c>
      <c r="G107" s="24">
        <f>LARGE((Q107,W107,AC107,AI107,AO107,AU107,BA107,BG107,BM107,BS107,BY107,CE107,CK107,CQ107,CW107,DC107,DI107,DO107,DU107,EA107,EG107,EM107,ES107,EY107,FE107,FK107),2)</f>
        <v>0</v>
      </c>
      <c r="H107" s="24">
        <f>LARGE((Q107,W107,AC107,AI107,AO107,AU107,BA107,BG107,BM107,BS107,BY107,CE107,CK107,CQ107,CW107,DC107,DI107,DO107,DU107,EA107,EG107,EM107,ES107,EY107,FE107,FK107),3)</f>
        <v>0</v>
      </c>
      <c r="I107" s="24">
        <f t="shared" si="132"/>
        <v>0</v>
      </c>
      <c r="J107" s="61">
        <f t="shared" si="213"/>
        <v>19</v>
      </c>
      <c r="K107" s="31"/>
      <c r="L107" s="25"/>
      <c r="M107" s="26"/>
      <c r="N107" s="24">
        <f t="shared" si="196"/>
        <v>0</v>
      </c>
      <c r="O107" s="26"/>
      <c r="P107" s="24">
        <f t="shared" si="197"/>
        <v>0</v>
      </c>
      <c r="Q107" s="24">
        <f t="shared" si="198"/>
        <v>0</v>
      </c>
      <c r="R107" s="3"/>
      <c r="S107" s="26"/>
      <c r="T107" s="24">
        <f t="shared" si="199"/>
        <v>0</v>
      </c>
      <c r="U107" s="26"/>
      <c r="V107" s="24">
        <f t="shared" si="200"/>
        <v>0</v>
      </c>
      <c r="W107" s="24">
        <f t="shared" si="201"/>
        <v>0</v>
      </c>
      <c r="X107" s="3"/>
      <c r="Y107" s="26"/>
      <c r="Z107" s="24">
        <f t="shared" si="203"/>
        <v>0</v>
      </c>
      <c r="AA107" s="26"/>
      <c r="AB107" s="24">
        <f t="shared" si="133"/>
        <v>0</v>
      </c>
      <c r="AC107" s="24">
        <f t="shared" si="134"/>
        <v>0</v>
      </c>
      <c r="AD107" s="3"/>
      <c r="AE107" s="26"/>
      <c r="AF107" s="24">
        <f t="shared" si="135"/>
        <v>0</v>
      </c>
      <c r="AG107" s="26"/>
      <c r="AH107" s="24">
        <f t="shared" si="136"/>
        <v>0</v>
      </c>
      <c r="AI107" s="24">
        <f t="shared" si="137"/>
        <v>0</v>
      </c>
      <c r="AJ107" s="3"/>
      <c r="AK107" s="26"/>
      <c r="AL107" s="24">
        <f t="shared" si="138"/>
        <v>0</v>
      </c>
      <c r="AM107" s="26"/>
      <c r="AN107" s="24">
        <f t="shared" si="139"/>
        <v>0</v>
      </c>
      <c r="AO107" s="24">
        <f t="shared" si="140"/>
        <v>0</v>
      </c>
      <c r="AP107" s="3"/>
      <c r="AQ107" s="26"/>
      <c r="AR107" s="24">
        <f t="shared" si="212"/>
        <v>0</v>
      </c>
      <c r="AS107" s="26"/>
      <c r="AT107" s="24">
        <f t="shared" si="141"/>
        <v>0</v>
      </c>
      <c r="AU107" s="24">
        <f t="shared" si="142"/>
        <v>0</v>
      </c>
      <c r="AV107" s="3"/>
      <c r="AW107" s="26"/>
      <c r="AX107" s="24">
        <f t="shared" si="209"/>
        <v>0</v>
      </c>
      <c r="AY107" s="26"/>
      <c r="AZ107" s="24">
        <f t="shared" si="143"/>
        <v>0</v>
      </c>
      <c r="BA107" s="24">
        <f t="shared" si="144"/>
        <v>0</v>
      </c>
      <c r="BB107" s="3"/>
      <c r="BC107" s="26"/>
      <c r="BD107" s="24">
        <f t="shared" si="145"/>
        <v>0</v>
      </c>
      <c r="BE107" s="26"/>
      <c r="BF107" s="24">
        <f t="shared" si="146"/>
        <v>0</v>
      </c>
      <c r="BG107" s="24">
        <f t="shared" si="147"/>
        <v>0</v>
      </c>
      <c r="BH107" s="3"/>
      <c r="BI107" s="26"/>
      <c r="BJ107" s="24">
        <f t="shared" si="148"/>
        <v>0</v>
      </c>
      <c r="BK107" s="26"/>
      <c r="BL107" s="24">
        <f t="shared" si="149"/>
        <v>0</v>
      </c>
      <c r="BM107" s="24">
        <f t="shared" si="150"/>
        <v>0</v>
      </c>
      <c r="BN107" s="3"/>
      <c r="BO107" s="26"/>
      <c r="BP107" s="24">
        <f t="shared" si="151"/>
        <v>0</v>
      </c>
      <c r="BQ107" s="26"/>
      <c r="BR107" s="24">
        <f t="shared" si="152"/>
        <v>0</v>
      </c>
      <c r="BS107" s="24">
        <f t="shared" si="153"/>
        <v>0</v>
      </c>
      <c r="BT107" s="3"/>
      <c r="BU107" s="26"/>
      <c r="BV107" s="24">
        <f>_xlfn.XLOOKUP(BU107,'[1]DM table'!$AE$4:$AE$103,'[1]DM table'!$AF$4:$AF$103,0)</f>
        <v>0</v>
      </c>
      <c r="BW107" s="26"/>
      <c r="BX107" s="24">
        <f t="shared" si="154"/>
        <v>0</v>
      </c>
      <c r="BY107" s="24">
        <f t="shared" si="155"/>
        <v>0</v>
      </c>
      <c r="BZ107" s="3"/>
      <c r="CA107" s="26"/>
      <c r="CB107" s="24">
        <f t="shared" si="156"/>
        <v>0</v>
      </c>
      <c r="CC107" s="26"/>
      <c r="CD107" s="24">
        <f t="shared" si="157"/>
        <v>0</v>
      </c>
      <c r="CE107" s="24">
        <f t="shared" si="158"/>
        <v>0</v>
      </c>
      <c r="CF107" s="3"/>
      <c r="CG107" s="26"/>
      <c r="CH107" s="24">
        <f t="shared" si="159"/>
        <v>0</v>
      </c>
      <c r="CI107" s="26"/>
      <c r="CJ107" s="24">
        <f t="shared" si="160"/>
        <v>0</v>
      </c>
      <c r="CK107" s="24">
        <f t="shared" si="161"/>
        <v>0</v>
      </c>
      <c r="CL107" s="3"/>
      <c r="CM107" s="26"/>
      <c r="CN107" s="24">
        <f t="shared" si="210"/>
        <v>0</v>
      </c>
      <c r="CO107" s="26"/>
      <c r="CP107" s="24">
        <f t="shared" si="162"/>
        <v>0</v>
      </c>
      <c r="CQ107" s="24">
        <f t="shared" si="163"/>
        <v>0</v>
      </c>
      <c r="CR107" s="3"/>
      <c r="CS107" s="26"/>
      <c r="CT107" s="24">
        <f t="shared" si="164"/>
        <v>0</v>
      </c>
      <c r="CU107" s="26"/>
      <c r="CV107" s="24">
        <f t="shared" si="165"/>
        <v>0</v>
      </c>
      <c r="CW107" s="24">
        <f t="shared" si="166"/>
        <v>0</v>
      </c>
      <c r="CX107" s="3"/>
      <c r="CY107" s="26"/>
      <c r="CZ107" s="24">
        <f t="shared" si="167"/>
        <v>0</v>
      </c>
      <c r="DA107" s="26"/>
      <c r="DB107" s="24">
        <f t="shared" si="168"/>
        <v>0</v>
      </c>
      <c r="DC107" s="24">
        <f t="shared" si="169"/>
        <v>0</v>
      </c>
      <c r="DD107" s="3"/>
      <c r="DE107" s="26"/>
      <c r="DF107" s="24">
        <f t="shared" si="170"/>
        <v>0</v>
      </c>
      <c r="DG107" s="26"/>
      <c r="DH107" s="24">
        <f t="shared" si="171"/>
        <v>0</v>
      </c>
      <c r="DI107" s="24">
        <f t="shared" si="172"/>
        <v>0</v>
      </c>
      <c r="DJ107" s="3"/>
      <c r="DK107" s="26"/>
      <c r="DL107" s="24">
        <f>_xlfn.XLOOKUP(DK107,'[1]DM table'!$U$4:$U$103,'[1]DM table'!$V$4:$V$103,0)</f>
        <v>0</v>
      </c>
      <c r="DM107" s="26"/>
      <c r="DN107" s="24">
        <f t="shared" si="173"/>
        <v>0</v>
      </c>
      <c r="DO107" s="24">
        <f t="shared" si="174"/>
        <v>0</v>
      </c>
      <c r="DP107" s="3"/>
      <c r="DQ107" s="26"/>
      <c r="DR107" s="24">
        <f t="shared" si="175"/>
        <v>0</v>
      </c>
      <c r="DS107" s="26"/>
      <c r="DT107" s="24">
        <f t="shared" si="176"/>
        <v>0</v>
      </c>
      <c r="DU107" s="24">
        <f t="shared" si="177"/>
        <v>0</v>
      </c>
      <c r="DV107" s="3"/>
      <c r="DW107" s="26"/>
      <c r="DX107" s="24">
        <f t="shared" si="178"/>
        <v>0</v>
      </c>
      <c r="DY107" s="26"/>
      <c r="DZ107" s="24">
        <f t="shared" si="179"/>
        <v>0</v>
      </c>
      <c r="EA107" s="24">
        <f t="shared" si="180"/>
        <v>0</v>
      </c>
      <c r="EB107" s="3"/>
      <c r="EC107" s="26"/>
      <c r="ED107" s="24">
        <f t="shared" si="204"/>
        <v>0</v>
      </c>
      <c r="EE107" s="26"/>
      <c r="EF107" s="24">
        <f t="shared" si="181"/>
        <v>0</v>
      </c>
      <c r="EG107" s="24">
        <f t="shared" si="182"/>
        <v>0</v>
      </c>
      <c r="EH107" s="3"/>
      <c r="EI107" s="26"/>
      <c r="EJ107" s="24">
        <f t="shared" si="183"/>
        <v>0</v>
      </c>
      <c r="EK107" s="26"/>
      <c r="EL107" s="24">
        <f t="shared" si="184"/>
        <v>0</v>
      </c>
      <c r="EM107" s="24">
        <f t="shared" si="185"/>
        <v>0</v>
      </c>
      <c r="EN107" s="3"/>
      <c r="EO107" s="26"/>
      <c r="EP107" s="24">
        <f t="shared" si="205"/>
        <v>0</v>
      </c>
      <c r="EQ107" s="26"/>
      <c r="ER107" s="24">
        <f t="shared" si="186"/>
        <v>0</v>
      </c>
      <c r="ES107" s="24">
        <f t="shared" si="187"/>
        <v>0</v>
      </c>
      <c r="ET107" s="3"/>
      <c r="EU107" s="26"/>
      <c r="EV107" s="24">
        <f t="shared" si="188"/>
        <v>0</v>
      </c>
      <c r="EW107" s="26"/>
      <c r="EX107" s="24">
        <f t="shared" si="189"/>
        <v>0</v>
      </c>
      <c r="EY107" s="24">
        <f t="shared" si="190"/>
        <v>0</v>
      </c>
      <c r="EZ107" s="3"/>
      <c r="FA107" s="26"/>
      <c r="FB107" s="24">
        <f t="shared" si="211"/>
        <v>0</v>
      </c>
      <c r="FC107" s="26"/>
      <c r="FD107" s="24">
        <f t="shared" si="191"/>
        <v>0</v>
      </c>
      <c r="FE107" s="24">
        <f t="shared" si="192"/>
        <v>0</v>
      </c>
      <c r="FF107" s="3"/>
      <c r="FG107" s="26"/>
      <c r="FH107" s="24">
        <f t="shared" si="193"/>
        <v>0</v>
      </c>
      <c r="FI107" s="26"/>
      <c r="FJ107" s="24">
        <f t="shared" si="194"/>
        <v>0</v>
      </c>
      <c r="FK107" s="24">
        <f t="shared" si="195"/>
        <v>0</v>
      </c>
    </row>
    <row r="108" spans="1:167" ht="12.75" customHeight="1" x14ac:dyDescent="0.15">
      <c r="A108" s="35"/>
      <c r="B108" s="35"/>
      <c r="C108" s="23" t="str">
        <f t="shared" si="206"/>
        <v/>
      </c>
      <c r="D108" s="34"/>
      <c r="E108" s="31"/>
      <c r="F108" s="24">
        <f t="shared" si="208"/>
        <v>0</v>
      </c>
      <c r="G108" s="24">
        <f>LARGE((Q108,W108,AC108,AI108,AO108,AU108,BA108,BG108,BM108,BS108,BY108,CE108,CK108,CQ108,CW108,DC108,DI108,DO108,DU108,EA108,EG108,EM108,ES108,EY108,FE108,FK108),2)</f>
        <v>0</v>
      </c>
      <c r="H108" s="24">
        <f>LARGE((Q108,W108,AC108,AI108,AO108,AU108,BA108,BG108,BM108,BS108,BY108,CE108,CK108,CQ108,CW108,DC108,DI108,DO108,DU108,EA108,EG108,EM108,ES108,EY108,FE108,FK108),3)</f>
        <v>0</v>
      </c>
      <c r="I108" s="24">
        <f t="shared" si="132"/>
        <v>0</v>
      </c>
      <c r="J108" s="61">
        <f t="shared" si="213"/>
        <v>19</v>
      </c>
      <c r="K108" s="31"/>
      <c r="L108" s="25"/>
      <c r="M108" s="26"/>
      <c r="N108" s="24">
        <f t="shared" si="196"/>
        <v>0</v>
      </c>
      <c r="O108" s="26"/>
      <c r="P108" s="24">
        <f t="shared" si="197"/>
        <v>0</v>
      </c>
      <c r="Q108" s="24">
        <f t="shared" si="198"/>
        <v>0</v>
      </c>
      <c r="R108" s="3"/>
      <c r="S108" s="26"/>
      <c r="T108" s="24">
        <f t="shared" si="199"/>
        <v>0</v>
      </c>
      <c r="U108" s="26"/>
      <c r="V108" s="24">
        <f t="shared" si="200"/>
        <v>0</v>
      </c>
      <c r="W108" s="24">
        <f t="shared" si="201"/>
        <v>0</v>
      </c>
      <c r="X108" s="3"/>
      <c r="Y108" s="26"/>
      <c r="Z108" s="24">
        <f t="shared" si="203"/>
        <v>0</v>
      </c>
      <c r="AA108" s="26"/>
      <c r="AB108" s="24">
        <f t="shared" si="133"/>
        <v>0</v>
      </c>
      <c r="AC108" s="24">
        <f t="shared" si="134"/>
        <v>0</v>
      </c>
      <c r="AD108" s="3"/>
      <c r="AE108" s="26"/>
      <c r="AF108" s="24">
        <f t="shared" si="135"/>
        <v>0</v>
      </c>
      <c r="AG108" s="26"/>
      <c r="AH108" s="24">
        <f t="shared" si="136"/>
        <v>0</v>
      </c>
      <c r="AI108" s="24">
        <f t="shared" si="137"/>
        <v>0</v>
      </c>
      <c r="AJ108" s="3"/>
      <c r="AK108" s="26"/>
      <c r="AL108" s="24">
        <f t="shared" si="138"/>
        <v>0</v>
      </c>
      <c r="AM108" s="26"/>
      <c r="AN108" s="24">
        <f t="shared" si="139"/>
        <v>0</v>
      </c>
      <c r="AO108" s="24">
        <f t="shared" si="140"/>
        <v>0</v>
      </c>
      <c r="AP108" s="3"/>
      <c r="AQ108" s="26"/>
      <c r="AR108" s="24">
        <f t="shared" si="212"/>
        <v>0</v>
      </c>
      <c r="AS108" s="26"/>
      <c r="AT108" s="24">
        <f t="shared" si="141"/>
        <v>0</v>
      </c>
      <c r="AU108" s="24">
        <f t="shared" si="142"/>
        <v>0</v>
      </c>
      <c r="AV108" s="3"/>
      <c r="AW108" s="26"/>
      <c r="AX108" s="24">
        <f t="shared" si="209"/>
        <v>0</v>
      </c>
      <c r="AY108" s="26"/>
      <c r="AZ108" s="24">
        <f t="shared" si="143"/>
        <v>0</v>
      </c>
      <c r="BA108" s="24">
        <f t="shared" si="144"/>
        <v>0</v>
      </c>
      <c r="BB108" s="3"/>
      <c r="BC108" s="26"/>
      <c r="BD108" s="24">
        <f t="shared" si="145"/>
        <v>0</v>
      </c>
      <c r="BE108" s="26"/>
      <c r="BF108" s="24">
        <f t="shared" si="146"/>
        <v>0</v>
      </c>
      <c r="BG108" s="24">
        <f t="shared" si="147"/>
        <v>0</v>
      </c>
      <c r="BH108" s="3"/>
      <c r="BI108" s="26"/>
      <c r="BJ108" s="24">
        <f t="shared" si="148"/>
        <v>0</v>
      </c>
      <c r="BK108" s="26"/>
      <c r="BL108" s="24">
        <f t="shared" si="149"/>
        <v>0</v>
      </c>
      <c r="BM108" s="24">
        <f t="shared" si="150"/>
        <v>0</v>
      </c>
      <c r="BN108" s="3"/>
      <c r="BO108" s="26"/>
      <c r="BP108" s="24">
        <f t="shared" si="151"/>
        <v>0</v>
      </c>
      <c r="BQ108" s="26"/>
      <c r="BR108" s="24">
        <f t="shared" si="152"/>
        <v>0</v>
      </c>
      <c r="BS108" s="24">
        <f t="shared" si="153"/>
        <v>0</v>
      </c>
      <c r="BT108" s="3"/>
      <c r="BU108" s="26"/>
      <c r="BV108" s="24">
        <f>_xlfn.XLOOKUP(BU108,'[1]DM table'!$AE$4:$AE$103,'[1]DM table'!$AF$4:$AF$103,0)</f>
        <v>0</v>
      </c>
      <c r="BW108" s="26"/>
      <c r="BX108" s="24">
        <f t="shared" si="154"/>
        <v>0</v>
      </c>
      <c r="BY108" s="24">
        <f t="shared" si="155"/>
        <v>0</v>
      </c>
      <c r="BZ108" s="3"/>
      <c r="CA108" s="26"/>
      <c r="CB108" s="24">
        <f t="shared" si="156"/>
        <v>0</v>
      </c>
      <c r="CC108" s="26"/>
      <c r="CD108" s="24">
        <f t="shared" si="157"/>
        <v>0</v>
      </c>
      <c r="CE108" s="24">
        <f t="shared" si="158"/>
        <v>0</v>
      </c>
      <c r="CF108" s="3"/>
      <c r="CG108" s="26"/>
      <c r="CH108" s="24">
        <f t="shared" si="159"/>
        <v>0</v>
      </c>
      <c r="CI108" s="26"/>
      <c r="CJ108" s="24">
        <f t="shared" si="160"/>
        <v>0</v>
      </c>
      <c r="CK108" s="24">
        <f t="shared" si="161"/>
        <v>0</v>
      </c>
      <c r="CL108" s="3"/>
      <c r="CM108" s="26"/>
      <c r="CN108" s="24">
        <f t="shared" si="210"/>
        <v>0</v>
      </c>
      <c r="CO108" s="26"/>
      <c r="CP108" s="24">
        <f t="shared" si="162"/>
        <v>0</v>
      </c>
      <c r="CQ108" s="24">
        <f t="shared" si="163"/>
        <v>0</v>
      </c>
      <c r="CR108" s="3"/>
      <c r="CS108" s="26"/>
      <c r="CT108" s="24">
        <f t="shared" si="164"/>
        <v>0</v>
      </c>
      <c r="CU108" s="26"/>
      <c r="CV108" s="24">
        <f t="shared" si="165"/>
        <v>0</v>
      </c>
      <c r="CW108" s="24">
        <f t="shared" si="166"/>
        <v>0</v>
      </c>
      <c r="CX108" s="3"/>
      <c r="CY108" s="26"/>
      <c r="CZ108" s="24">
        <f t="shared" si="167"/>
        <v>0</v>
      </c>
      <c r="DA108" s="26"/>
      <c r="DB108" s="24">
        <f t="shared" si="168"/>
        <v>0</v>
      </c>
      <c r="DC108" s="24">
        <f t="shared" si="169"/>
        <v>0</v>
      </c>
      <c r="DD108" s="3"/>
      <c r="DE108" s="26"/>
      <c r="DF108" s="24">
        <f t="shared" si="170"/>
        <v>0</v>
      </c>
      <c r="DG108" s="26"/>
      <c r="DH108" s="24">
        <f t="shared" si="171"/>
        <v>0</v>
      </c>
      <c r="DI108" s="24">
        <f t="shared" si="172"/>
        <v>0</v>
      </c>
      <c r="DJ108" s="3"/>
      <c r="DK108" s="26"/>
      <c r="DL108" s="24">
        <f>_xlfn.XLOOKUP(DK108,'[1]DM table'!$U$4:$U$103,'[1]DM table'!$V$4:$V$103,0)</f>
        <v>0</v>
      </c>
      <c r="DM108" s="26"/>
      <c r="DN108" s="24">
        <f t="shared" si="173"/>
        <v>0</v>
      </c>
      <c r="DO108" s="24">
        <f t="shared" si="174"/>
        <v>0</v>
      </c>
      <c r="DP108" s="3"/>
      <c r="DQ108" s="26"/>
      <c r="DR108" s="24">
        <f t="shared" si="175"/>
        <v>0</v>
      </c>
      <c r="DS108" s="26"/>
      <c r="DT108" s="24">
        <f t="shared" si="176"/>
        <v>0</v>
      </c>
      <c r="DU108" s="24">
        <f t="shared" si="177"/>
        <v>0</v>
      </c>
      <c r="DV108" s="3"/>
      <c r="DW108" s="26"/>
      <c r="DX108" s="24">
        <f t="shared" si="178"/>
        <v>0</v>
      </c>
      <c r="DY108" s="26"/>
      <c r="DZ108" s="24">
        <f t="shared" si="179"/>
        <v>0</v>
      </c>
      <c r="EA108" s="24">
        <f t="shared" si="180"/>
        <v>0</v>
      </c>
      <c r="EB108" s="3"/>
      <c r="EC108" s="26"/>
      <c r="ED108" s="24">
        <f t="shared" si="204"/>
        <v>0</v>
      </c>
      <c r="EE108" s="26"/>
      <c r="EF108" s="24">
        <f t="shared" si="181"/>
        <v>0</v>
      </c>
      <c r="EG108" s="24">
        <f t="shared" si="182"/>
        <v>0</v>
      </c>
      <c r="EH108" s="3"/>
      <c r="EI108" s="26"/>
      <c r="EJ108" s="24">
        <f t="shared" si="183"/>
        <v>0</v>
      </c>
      <c r="EK108" s="26"/>
      <c r="EL108" s="24">
        <f t="shared" si="184"/>
        <v>0</v>
      </c>
      <c r="EM108" s="24">
        <f t="shared" si="185"/>
        <v>0</v>
      </c>
      <c r="EN108" s="3"/>
      <c r="EO108" s="26"/>
      <c r="EP108" s="24">
        <f t="shared" si="205"/>
        <v>0</v>
      </c>
      <c r="EQ108" s="26"/>
      <c r="ER108" s="24">
        <f t="shared" si="186"/>
        <v>0</v>
      </c>
      <c r="ES108" s="24">
        <f t="shared" si="187"/>
        <v>0</v>
      </c>
      <c r="ET108" s="3"/>
      <c r="EU108" s="26"/>
      <c r="EV108" s="24">
        <f t="shared" si="188"/>
        <v>0</v>
      </c>
      <c r="EW108" s="26"/>
      <c r="EX108" s="24">
        <f t="shared" si="189"/>
        <v>0</v>
      </c>
      <c r="EY108" s="24">
        <f t="shared" si="190"/>
        <v>0</v>
      </c>
      <c r="EZ108" s="3"/>
      <c r="FA108" s="26"/>
      <c r="FB108" s="24">
        <f t="shared" si="211"/>
        <v>0</v>
      </c>
      <c r="FC108" s="26"/>
      <c r="FD108" s="24">
        <f t="shared" si="191"/>
        <v>0</v>
      </c>
      <c r="FE108" s="24">
        <f t="shared" si="192"/>
        <v>0</v>
      </c>
      <c r="FF108" s="3"/>
      <c r="FG108" s="26"/>
      <c r="FH108" s="24">
        <f t="shared" si="193"/>
        <v>0</v>
      </c>
      <c r="FI108" s="26"/>
      <c r="FJ108" s="24">
        <f t="shared" si="194"/>
        <v>0</v>
      </c>
      <c r="FK108" s="24">
        <f t="shared" si="195"/>
        <v>0</v>
      </c>
    </row>
    <row r="109" spans="1:167" ht="12.75" customHeight="1" x14ac:dyDescent="0.15">
      <c r="A109" s="35"/>
      <c r="B109" s="35"/>
      <c r="C109" s="23" t="str">
        <f t="shared" si="206"/>
        <v/>
      </c>
      <c r="D109" s="34"/>
      <c r="E109" s="31"/>
      <c r="F109" s="24">
        <f t="shared" si="208"/>
        <v>0</v>
      </c>
      <c r="G109" s="24">
        <f>LARGE((Q109,W109,AC109,AI109,AO109,AU109,BA109,BG109,BM109,BS109,BY109,CE109,CK109,CQ109,CW109,DC109,DI109,DO109,DU109,EA109,EG109,EM109,ES109,EY109,FE109,FK109),2)</f>
        <v>0</v>
      </c>
      <c r="H109" s="24">
        <f>LARGE((Q109,W109,AC109,AI109,AO109,AU109,BA109,BG109,BM109,BS109,BY109,CE109,CK109,CQ109,CW109,DC109,DI109,DO109,DU109,EA109,EG109,EM109,ES109,EY109,FE109,FK109),3)</f>
        <v>0</v>
      </c>
      <c r="I109" s="24">
        <f t="shared" si="132"/>
        <v>0</v>
      </c>
      <c r="J109" s="61">
        <f t="shared" si="213"/>
        <v>19</v>
      </c>
      <c r="K109" s="31"/>
      <c r="L109" s="25"/>
      <c r="M109" s="26"/>
      <c r="N109" s="24">
        <f t="shared" si="196"/>
        <v>0</v>
      </c>
      <c r="O109" s="26"/>
      <c r="P109" s="24">
        <f t="shared" si="197"/>
        <v>0</v>
      </c>
      <c r="Q109" s="24">
        <f t="shared" si="198"/>
        <v>0</v>
      </c>
      <c r="R109" s="3"/>
      <c r="S109" s="26"/>
      <c r="T109" s="24">
        <f t="shared" si="199"/>
        <v>0</v>
      </c>
      <c r="U109" s="26"/>
      <c r="V109" s="24">
        <f t="shared" si="200"/>
        <v>0</v>
      </c>
      <c r="W109" s="24">
        <f t="shared" si="201"/>
        <v>0</v>
      </c>
      <c r="X109" s="3"/>
      <c r="Y109" s="26"/>
      <c r="Z109" s="24">
        <f t="shared" si="203"/>
        <v>0</v>
      </c>
      <c r="AA109" s="26"/>
      <c r="AB109" s="24">
        <f t="shared" si="133"/>
        <v>0</v>
      </c>
      <c r="AC109" s="24">
        <f t="shared" si="134"/>
        <v>0</v>
      </c>
      <c r="AD109" s="3"/>
      <c r="AE109" s="26"/>
      <c r="AF109" s="24">
        <f t="shared" si="135"/>
        <v>0</v>
      </c>
      <c r="AG109" s="26"/>
      <c r="AH109" s="24">
        <f t="shared" si="136"/>
        <v>0</v>
      </c>
      <c r="AI109" s="24">
        <f t="shared" si="137"/>
        <v>0</v>
      </c>
      <c r="AJ109" s="3"/>
      <c r="AK109" s="26"/>
      <c r="AL109" s="24">
        <f t="shared" si="138"/>
        <v>0</v>
      </c>
      <c r="AM109" s="26"/>
      <c r="AN109" s="24">
        <f t="shared" si="139"/>
        <v>0</v>
      </c>
      <c r="AO109" s="24">
        <f t="shared" si="140"/>
        <v>0</v>
      </c>
      <c r="AP109" s="3"/>
      <c r="AQ109" s="26"/>
      <c r="AR109" s="24">
        <f t="shared" si="212"/>
        <v>0</v>
      </c>
      <c r="AS109" s="26"/>
      <c r="AT109" s="24">
        <f t="shared" si="141"/>
        <v>0</v>
      </c>
      <c r="AU109" s="24">
        <f t="shared" si="142"/>
        <v>0</v>
      </c>
      <c r="AV109" s="3"/>
      <c r="AW109" s="26"/>
      <c r="AX109" s="24">
        <f t="shared" si="209"/>
        <v>0</v>
      </c>
      <c r="AY109" s="26"/>
      <c r="AZ109" s="24">
        <f t="shared" si="143"/>
        <v>0</v>
      </c>
      <c r="BA109" s="24">
        <f t="shared" si="144"/>
        <v>0</v>
      </c>
      <c r="BB109" s="3"/>
      <c r="BC109" s="26"/>
      <c r="BD109" s="24">
        <f t="shared" si="145"/>
        <v>0</v>
      </c>
      <c r="BE109" s="26"/>
      <c r="BF109" s="24">
        <f t="shared" si="146"/>
        <v>0</v>
      </c>
      <c r="BG109" s="24">
        <f t="shared" si="147"/>
        <v>0</v>
      </c>
      <c r="BH109" s="3"/>
      <c r="BI109" s="26"/>
      <c r="BJ109" s="24">
        <f t="shared" si="148"/>
        <v>0</v>
      </c>
      <c r="BK109" s="26"/>
      <c r="BL109" s="24">
        <f t="shared" si="149"/>
        <v>0</v>
      </c>
      <c r="BM109" s="24">
        <f t="shared" si="150"/>
        <v>0</v>
      </c>
      <c r="BN109" s="3"/>
      <c r="BO109" s="26"/>
      <c r="BP109" s="24">
        <f t="shared" si="151"/>
        <v>0</v>
      </c>
      <c r="BQ109" s="26"/>
      <c r="BR109" s="24">
        <f t="shared" si="152"/>
        <v>0</v>
      </c>
      <c r="BS109" s="24">
        <f t="shared" si="153"/>
        <v>0</v>
      </c>
      <c r="BT109" s="3"/>
      <c r="BU109" s="26"/>
      <c r="BV109" s="24">
        <f>_xlfn.XLOOKUP(BU109,'[1]DM table'!$AE$4:$AE$103,'[1]DM table'!$AF$4:$AF$103,0)</f>
        <v>0</v>
      </c>
      <c r="BW109" s="26"/>
      <c r="BX109" s="24">
        <f t="shared" si="154"/>
        <v>0</v>
      </c>
      <c r="BY109" s="24">
        <f t="shared" si="155"/>
        <v>0</v>
      </c>
      <c r="BZ109" s="3"/>
      <c r="CA109" s="26"/>
      <c r="CB109" s="24">
        <f t="shared" si="156"/>
        <v>0</v>
      </c>
      <c r="CC109" s="26"/>
      <c r="CD109" s="24">
        <f t="shared" si="157"/>
        <v>0</v>
      </c>
      <c r="CE109" s="24">
        <f t="shared" si="158"/>
        <v>0</v>
      </c>
      <c r="CF109" s="3"/>
      <c r="CG109" s="26"/>
      <c r="CH109" s="24">
        <f t="shared" si="159"/>
        <v>0</v>
      </c>
      <c r="CI109" s="26"/>
      <c r="CJ109" s="24">
        <f t="shared" si="160"/>
        <v>0</v>
      </c>
      <c r="CK109" s="24">
        <f t="shared" si="161"/>
        <v>0</v>
      </c>
      <c r="CL109" s="3"/>
      <c r="CM109" s="26"/>
      <c r="CN109" s="24">
        <f t="shared" si="210"/>
        <v>0</v>
      </c>
      <c r="CO109" s="26"/>
      <c r="CP109" s="24">
        <f t="shared" si="162"/>
        <v>0</v>
      </c>
      <c r="CQ109" s="24">
        <f t="shared" si="163"/>
        <v>0</v>
      </c>
      <c r="CR109" s="3"/>
      <c r="CS109" s="26"/>
      <c r="CT109" s="24">
        <f t="shared" si="164"/>
        <v>0</v>
      </c>
      <c r="CU109" s="26"/>
      <c r="CV109" s="24">
        <f t="shared" si="165"/>
        <v>0</v>
      </c>
      <c r="CW109" s="24">
        <f t="shared" si="166"/>
        <v>0</v>
      </c>
      <c r="CX109" s="3"/>
      <c r="CY109" s="26"/>
      <c r="CZ109" s="24">
        <f t="shared" si="167"/>
        <v>0</v>
      </c>
      <c r="DA109" s="26"/>
      <c r="DB109" s="24">
        <f t="shared" si="168"/>
        <v>0</v>
      </c>
      <c r="DC109" s="24">
        <f t="shared" si="169"/>
        <v>0</v>
      </c>
      <c r="DD109" s="3"/>
      <c r="DE109" s="26"/>
      <c r="DF109" s="24">
        <f t="shared" si="170"/>
        <v>0</v>
      </c>
      <c r="DG109" s="26"/>
      <c r="DH109" s="24">
        <f t="shared" si="171"/>
        <v>0</v>
      </c>
      <c r="DI109" s="24">
        <f t="shared" si="172"/>
        <v>0</v>
      </c>
      <c r="DJ109" s="3"/>
      <c r="DK109" s="26"/>
      <c r="DL109" s="24">
        <f>_xlfn.XLOOKUP(DK109,'[1]DM table'!$U$4:$U$103,'[1]DM table'!$V$4:$V$103,0)</f>
        <v>0</v>
      </c>
      <c r="DM109" s="26"/>
      <c r="DN109" s="24">
        <f t="shared" si="173"/>
        <v>0</v>
      </c>
      <c r="DO109" s="24">
        <f t="shared" si="174"/>
        <v>0</v>
      </c>
      <c r="DP109" s="3"/>
      <c r="DQ109" s="26"/>
      <c r="DR109" s="24">
        <f t="shared" si="175"/>
        <v>0</v>
      </c>
      <c r="DS109" s="26"/>
      <c r="DT109" s="24">
        <f t="shared" si="176"/>
        <v>0</v>
      </c>
      <c r="DU109" s="24">
        <f t="shared" si="177"/>
        <v>0</v>
      </c>
      <c r="DV109" s="3"/>
      <c r="DW109" s="26"/>
      <c r="DX109" s="24">
        <f t="shared" si="178"/>
        <v>0</v>
      </c>
      <c r="DY109" s="26"/>
      <c r="DZ109" s="24">
        <f t="shared" si="179"/>
        <v>0</v>
      </c>
      <c r="EA109" s="24">
        <f t="shared" si="180"/>
        <v>0</v>
      </c>
      <c r="EB109" s="3"/>
      <c r="EC109" s="26"/>
      <c r="ED109" s="24">
        <f t="shared" si="204"/>
        <v>0</v>
      </c>
      <c r="EE109" s="26"/>
      <c r="EF109" s="24">
        <f t="shared" si="181"/>
        <v>0</v>
      </c>
      <c r="EG109" s="24">
        <f t="shared" si="182"/>
        <v>0</v>
      </c>
      <c r="EH109" s="3"/>
      <c r="EI109" s="26"/>
      <c r="EJ109" s="24">
        <f t="shared" si="183"/>
        <v>0</v>
      </c>
      <c r="EK109" s="26"/>
      <c r="EL109" s="24">
        <f t="shared" si="184"/>
        <v>0</v>
      </c>
      <c r="EM109" s="24">
        <f t="shared" si="185"/>
        <v>0</v>
      </c>
      <c r="EN109" s="3"/>
      <c r="EO109" s="26"/>
      <c r="EP109" s="24">
        <f t="shared" si="205"/>
        <v>0</v>
      </c>
      <c r="EQ109" s="26"/>
      <c r="ER109" s="24">
        <f t="shared" si="186"/>
        <v>0</v>
      </c>
      <c r="ES109" s="24">
        <f t="shared" si="187"/>
        <v>0</v>
      </c>
      <c r="ET109" s="3"/>
      <c r="EU109" s="26"/>
      <c r="EV109" s="24">
        <f t="shared" si="188"/>
        <v>0</v>
      </c>
      <c r="EW109" s="26"/>
      <c r="EX109" s="24">
        <f t="shared" si="189"/>
        <v>0</v>
      </c>
      <c r="EY109" s="24">
        <f t="shared" si="190"/>
        <v>0</v>
      </c>
      <c r="EZ109" s="3"/>
      <c r="FA109" s="26"/>
      <c r="FB109" s="24">
        <f t="shared" si="211"/>
        <v>0</v>
      </c>
      <c r="FC109" s="26"/>
      <c r="FD109" s="24">
        <f t="shared" si="191"/>
        <v>0</v>
      </c>
      <c r="FE109" s="24">
        <f t="shared" si="192"/>
        <v>0</v>
      </c>
      <c r="FF109" s="3"/>
      <c r="FG109" s="26"/>
      <c r="FH109" s="24">
        <f t="shared" si="193"/>
        <v>0</v>
      </c>
      <c r="FI109" s="26"/>
      <c r="FJ109" s="24">
        <f t="shared" si="194"/>
        <v>0</v>
      </c>
      <c r="FK109" s="24">
        <f t="shared" si="195"/>
        <v>0</v>
      </c>
    </row>
    <row r="110" spans="1:167" ht="12.75" customHeight="1" x14ac:dyDescent="0.15">
      <c r="A110" s="35"/>
      <c r="B110" s="35"/>
      <c r="C110" s="23" t="str">
        <f t="shared" si="206"/>
        <v/>
      </c>
      <c r="D110" s="34"/>
      <c r="E110" s="31"/>
      <c r="F110" s="24">
        <f t="shared" si="208"/>
        <v>0</v>
      </c>
      <c r="G110" s="24">
        <f>LARGE((Q110,W110,AC110,AI110,AO110,AU110,BA110,BG110,BM110,BS110,BY110,CE110,CK110,CQ110,CW110,DC110,DI110,DO110,DU110,EA110,EG110,EM110,ES110,EY110,FE110,FK110),2)</f>
        <v>0</v>
      </c>
      <c r="H110" s="24">
        <f>LARGE((Q110,W110,AC110,AI110,AO110,AU110,BA110,BG110,BM110,BS110,BY110,CE110,CK110,CQ110,CW110,DC110,DI110,DO110,DU110,EA110,EG110,EM110,ES110,EY110,FE110,FK110),3)</f>
        <v>0</v>
      </c>
      <c r="I110" s="24">
        <f t="shared" si="132"/>
        <v>0</v>
      </c>
      <c r="J110" s="61">
        <f t="shared" si="213"/>
        <v>19</v>
      </c>
      <c r="K110" s="31"/>
      <c r="L110" s="25"/>
      <c r="M110" s="26"/>
      <c r="N110" s="24">
        <f t="shared" si="196"/>
        <v>0</v>
      </c>
      <c r="O110" s="26"/>
      <c r="P110" s="24">
        <f t="shared" si="197"/>
        <v>0</v>
      </c>
      <c r="Q110" s="24">
        <f t="shared" si="198"/>
        <v>0</v>
      </c>
      <c r="R110" s="3"/>
      <c r="S110" s="26"/>
      <c r="T110" s="24">
        <f t="shared" si="199"/>
        <v>0</v>
      </c>
      <c r="U110" s="26"/>
      <c r="V110" s="24">
        <f t="shared" si="200"/>
        <v>0</v>
      </c>
      <c r="W110" s="24">
        <f t="shared" si="201"/>
        <v>0</v>
      </c>
      <c r="X110" s="3"/>
      <c r="Y110" s="26"/>
      <c r="Z110" s="24">
        <f t="shared" si="203"/>
        <v>0</v>
      </c>
      <c r="AA110" s="26"/>
      <c r="AB110" s="24">
        <f t="shared" si="133"/>
        <v>0</v>
      </c>
      <c r="AC110" s="24">
        <f t="shared" si="134"/>
        <v>0</v>
      </c>
      <c r="AD110" s="3"/>
      <c r="AE110" s="26"/>
      <c r="AF110" s="24">
        <f t="shared" si="135"/>
        <v>0</v>
      </c>
      <c r="AG110" s="26"/>
      <c r="AH110" s="24">
        <f t="shared" si="136"/>
        <v>0</v>
      </c>
      <c r="AI110" s="24">
        <f t="shared" si="137"/>
        <v>0</v>
      </c>
      <c r="AJ110" s="3"/>
      <c r="AK110" s="26"/>
      <c r="AL110" s="24">
        <f t="shared" si="138"/>
        <v>0</v>
      </c>
      <c r="AM110" s="26"/>
      <c r="AN110" s="24">
        <f t="shared" si="139"/>
        <v>0</v>
      </c>
      <c r="AO110" s="24">
        <f t="shared" si="140"/>
        <v>0</v>
      </c>
      <c r="AP110" s="3"/>
      <c r="AQ110" s="26"/>
      <c r="AR110" s="24">
        <f t="shared" si="212"/>
        <v>0</v>
      </c>
      <c r="AS110" s="26"/>
      <c r="AT110" s="24">
        <f t="shared" si="141"/>
        <v>0</v>
      </c>
      <c r="AU110" s="24">
        <f t="shared" si="142"/>
        <v>0</v>
      </c>
      <c r="AV110" s="3"/>
      <c r="AW110" s="26"/>
      <c r="AX110" s="24">
        <f t="shared" si="209"/>
        <v>0</v>
      </c>
      <c r="AY110" s="26"/>
      <c r="AZ110" s="24">
        <f t="shared" si="143"/>
        <v>0</v>
      </c>
      <c r="BA110" s="24">
        <f t="shared" si="144"/>
        <v>0</v>
      </c>
      <c r="BB110" s="3"/>
      <c r="BC110" s="26"/>
      <c r="BD110" s="24">
        <f t="shared" si="145"/>
        <v>0</v>
      </c>
      <c r="BE110" s="26"/>
      <c r="BF110" s="24">
        <f t="shared" si="146"/>
        <v>0</v>
      </c>
      <c r="BG110" s="24">
        <f t="shared" si="147"/>
        <v>0</v>
      </c>
      <c r="BH110" s="3"/>
      <c r="BI110" s="26"/>
      <c r="BJ110" s="24">
        <f t="shared" si="148"/>
        <v>0</v>
      </c>
      <c r="BK110" s="26"/>
      <c r="BL110" s="24">
        <f t="shared" si="149"/>
        <v>0</v>
      </c>
      <c r="BM110" s="24">
        <f t="shared" si="150"/>
        <v>0</v>
      </c>
      <c r="BN110" s="3"/>
      <c r="BO110" s="26"/>
      <c r="BP110" s="24">
        <f t="shared" si="151"/>
        <v>0</v>
      </c>
      <c r="BQ110" s="26"/>
      <c r="BR110" s="24">
        <f t="shared" si="152"/>
        <v>0</v>
      </c>
      <c r="BS110" s="24">
        <f t="shared" si="153"/>
        <v>0</v>
      </c>
      <c r="BT110" s="3"/>
      <c r="BU110" s="26"/>
      <c r="BV110" s="24">
        <f>_xlfn.XLOOKUP(BU110,'[1]DM table'!$AE$4:$AE$103,'[1]DM table'!$AF$4:$AF$103,0)</f>
        <v>0</v>
      </c>
      <c r="BW110" s="26"/>
      <c r="BX110" s="24">
        <f t="shared" si="154"/>
        <v>0</v>
      </c>
      <c r="BY110" s="24">
        <f t="shared" si="155"/>
        <v>0</v>
      </c>
      <c r="BZ110" s="3"/>
      <c r="CA110" s="26"/>
      <c r="CB110" s="24">
        <f t="shared" si="156"/>
        <v>0</v>
      </c>
      <c r="CC110" s="26"/>
      <c r="CD110" s="24">
        <f t="shared" si="157"/>
        <v>0</v>
      </c>
      <c r="CE110" s="24">
        <f t="shared" si="158"/>
        <v>0</v>
      </c>
      <c r="CF110" s="3"/>
      <c r="CG110" s="26"/>
      <c r="CH110" s="24">
        <f t="shared" si="159"/>
        <v>0</v>
      </c>
      <c r="CI110" s="26"/>
      <c r="CJ110" s="24">
        <f t="shared" si="160"/>
        <v>0</v>
      </c>
      <c r="CK110" s="24">
        <f t="shared" si="161"/>
        <v>0</v>
      </c>
      <c r="CL110" s="3"/>
      <c r="CM110" s="26"/>
      <c r="CN110" s="24">
        <f t="shared" si="210"/>
        <v>0</v>
      </c>
      <c r="CO110" s="26"/>
      <c r="CP110" s="24">
        <f t="shared" si="162"/>
        <v>0</v>
      </c>
      <c r="CQ110" s="24">
        <f t="shared" si="163"/>
        <v>0</v>
      </c>
      <c r="CR110" s="3"/>
      <c r="CS110" s="26"/>
      <c r="CT110" s="24">
        <f t="shared" si="164"/>
        <v>0</v>
      </c>
      <c r="CU110" s="26"/>
      <c r="CV110" s="24">
        <f t="shared" si="165"/>
        <v>0</v>
      </c>
      <c r="CW110" s="24">
        <f t="shared" si="166"/>
        <v>0</v>
      </c>
      <c r="CX110" s="3"/>
      <c r="CY110" s="26"/>
      <c r="CZ110" s="24">
        <f t="shared" si="167"/>
        <v>0</v>
      </c>
      <c r="DA110" s="26"/>
      <c r="DB110" s="24">
        <f t="shared" si="168"/>
        <v>0</v>
      </c>
      <c r="DC110" s="24">
        <f t="shared" si="169"/>
        <v>0</v>
      </c>
      <c r="DD110" s="3"/>
      <c r="DE110" s="26"/>
      <c r="DF110" s="24">
        <f t="shared" si="170"/>
        <v>0</v>
      </c>
      <c r="DG110" s="26"/>
      <c r="DH110" s="24">
        <f t="shared" si="171"/>
        <v>0</v>
      </c>
      <c r="DI110" s="24">
        <f t="shared" si="172"/>
        <v>0</v>
      </c>
      <c r="DJ110" s="3"/>
      <c r="DK110" s="26"/>
      <c r="DL110" s="24">
        <f>_xlfn.XLOOKUP(DK110,'[1]DM table'!$U$4:$U$103,'[1]DM table'!$V$4:$V$103,0)</f>
        <v>0</v>
      </c>
      <c r="DM110" s="26"/>
      <c r="DN110" s="24">
        <f t="shared" si="173"/>
        <v>0</v>
      </c>
      <c r="DO110" s="24">
        <f t="shared" si="174"/>
        <v>0</v>
      </c>
      <c r="DP110" s="3"/>
      <c r="DQ110" s="26"/>
      <c r="DR110" s="24">
        <f t="shared" si="175"/>
        <v>0</v>
      </c>
      <c r="DS110" s="26"/>
      <c r="DT110" s="24">
        <f t="shared" si="176"/>
        <v>0</v>
      </c>
      <c r="DU110" s="24">
        <f t="shared" si="177"/>
        <v>0</v>
      </c>
      <c r="DV110" s="3"/>
      <c r="DW110" s="26"/>
      <c r="DX110" s="24">
        <f t="shared" si="178"/>
        <v>0</v>
      </c>
      <c r="DY110" s="26"/>
      <c r="DZ110" s="24">
        <f t="shared" si="179"/>
        <v>0</v>
      </c>
      <c r="EA110" s="24">
        <f t="shared" si="180"/>
        <v>0</v>
      </c>
      <c r="EB110" s="3"/>
      <c r="EC110" s="26"/>
      <c r="ED110" s="24">
        <f t="shared" si="204"/>
        <v>0</v>
      </c>
      <c r="EE110" s="26"/>
      <c r="EF110" s="24">
        <f t="shared" si="181"/>
        <v>0</v>
      </c>
      <c r="EG110" s="24">
        <f t="shared" si="182"/>
        <v>0</v>
      </c>
      <c r="EH110" s="3"/>
      <c r="EI110" s="26"/>
      <c r="EJ110" s="24">
        <f t="shared" si="183"/>
        <v>0</v>
      </c>
      <c r="EK110" s="26"/>
      <c r="EL110" s="24">
        <f t="shared" si="184"/>
        <v>0</v>
      </c>
      <c r="EM110" s="24">
        <f t="shared" si="185"/>
        <v>0</v>
      </c>
      <c r="EN110" s="3"/>
      <c r="EO110" s="26"/>
      <c r="EP110" s="24">
        <f t="shared" si="205"/>
        <v>0</v>
      </c>
      <c r="EQ110" s="26"/>
      <c r="ER110" s="24">
        <f t="shared" si="186"/>
        <v>0</v>
      </c>
      <c r="ES110" s="24">
        <f t="shared" si="187"/>
        <v>0</v>
      </c>
      <c r="ET110" s="3"/>
      <c r="EU110" s="26"/>
      <c r="EV110" s="24">
        <f t="shared" si="188"/>
        <v>0</v>
      </c>
      <c r="EW110" s="26"/>
      <c r="EX110" s="24">
        <f t="shared" si="189"/>
        <v>0</v>
      </c>
      <c r="EY110" s="24">
        <f t="shared" si="190"/>
        <v>0</v>
      </c>
      <c r="EZ110" s="3"/>
      <c r="FA110" s="26"/>
      <c r="FB110" s="24">
        <f t="shared" si="211"/>
        <v>0</v>
      </c>
      <c r="FC110" s="26"/>
      <c r="FD110" s="24">
        <f t="shared" si="191"/>
        <v>0</v>
      </c>
      <c r="FE110" s="24">
        <f t="shared" si="192"/>
        <v>0</v>
      </c>
      <c r="FF110" s="3"/>
      <c r="FG110" s="26"/>
      <c r="FH110" s="24">
        <f t="shared" si="193"/>
        <v>0</v>
      </c>
      <c r="FI110" s="26"/>
      <c r="FJ110" s="24">
        <f t="shared" si="194"/>
        <v>0</v>
      </c>
      <c r="FK110" s="24">
        <f t="shared" si="195"/>
        <v>0</v>
      </c>
    </row>
    <row r="111" spans="1:167" ht="12.75" customHeight="1" x14ac:dyDescent="0.15">
      <c r="A111" s="35"/>
      <c r="B111" s="35"/>
      <c r="C111" s="23" t="str">
        <f t="shared" si="206"/>
        <v/>
      </c>
      <c r="D111" s="34"/>
      <c r="E111" s="25"/>
      <c r="F111" s="24">
        <f t="shared" si="208"/>
        <v>0</v>
      </c>
      <c r="G111" s="24">
        <f>LARGE((Q111,W111,AC111,AI111,AO111,AU111,BA111,BG111,BM111,BS111,BY111,CE111,CK111,CQ111,CW111,DC111,DI111,DO111,DU111,EA111,EG111,EM111,ES111,EY111,FE111,FK111),2)</f>
        <v>0</v>
      </c>
      <c r="H111" s="24">
        <f>LARGE((Q111,W111,AC111,AI111,AO111,AU111,BA111,BG111,BM111,BS111,BY111,CE111,CK111,CQ111,CW111,DC111,DI111,DO111,DU111,EA111,EG111,EM111,ES111,EY111,FE111,FK111),3)</f>
        <v>0</v>
      </c>
      <c r="I111" s="24">
        <f t="shared" si="132"/>
        <v>0</v>
      </c>
      <c r="J111" s="61">
        <f t="shared" si="213"/>
        <v>19</v>
      </c>
      <c r="K111" s="31"/>
      <c r="L111" s="25"/>
      <c r="M111" s="26"/>
      <c r="N111" s="24">
        <f t="shared" si="196"/>
        <v>0</v>
      </c>
      <c r="O111" s="26"/>
      <c r="P111" s="24">
        <f t="shared" si="197"/>
        <v>0</v>
      </c>
      <c r="Q111" s="24">
        <f t="shared" si="198"/>
        <v>0</v>
      </c>
      <c r="R111" s="3"/>
      <c r="S111" s="26"/>
      <c r="T111" s="24">
        <f t="shared" si="199"/>
        <v>0</v>
      </c>
      <c r="U111" s="26"/>
      <c r="V111" s="24">
        <f t="shared" si="200"/>
        <v>0</v>
      </c>
      <c r="W111" s="24">
        <f t="shared" si="201"/>
        <v>0</v>
      </c>
      <c r="X111" s="3"/>
      <c r="Y111" s="26"/>
      <c r="Z111" s="24">
        <f t="shared" si="203"/>
        <v>0</v>
      </c>
      <c r="AA111" s="26"/>
      <c r="AB111" s="24">
        <f t="shared" si="133"/>
        <v>0</v>
      </c>
      <c r="AC111" s="24">
        <f t="shared" si="134"/>
        <v>0</v>
      </c>
      <c r="AD111" s="3"/>
      <c r="AE111" s="26"/>
      <c r="AF111" s="24">
        <f t="shared" si="135"/>
        <v>0</v>
      </c>
      <c r="AG111" s="26"/>
      <c r="AH111" s="24">
        <f t="shared" si="136"/>
        <v>0</v>
      </c>
      <c r="AI111" s="24">
        <f t="shared" si="137"/>
        <v>0</v>
      </c>
      <c r="AJ111" s="3"/>
      <c r="AK111" s="26"/>
      <c r="AL111" s="24">
        <f t="shared" si="138"/>
        <v>0</v>
      </c>
      <c r="AM111" s="26"/>
      <c r="AN111" s="24">
        <f t="shared" si="139"/>
        <v>0</v>
      </c>
      <c r="AO111" s="24">
        <f t="shared" si="140"/>
        <v>0</v>
      </c>
      <c r="AP111" s="3"/>
      <c r="AQ111" s="26"/>
      <c r="AR111" s="24">
        <f t="shared" si="212"/>
        <v>0</v>
      </c>
      <c r="AS111" s="26"/>
      <c r="AT111" s="24">
        <f t="shared" si="141"/>
        <v>0</v>
      </c>
      <c r="AU111" s="24">
        <f t="shared" si="142"/>
        <v>0</v>
      </c>
      <c r="AV111" s="3"/>
      <c r="AW111" s="26"/>
      <c r="AX111" s="24">
        <f t="shared" si="209"/>
        <v>0</v>
      </c>
      <c r="AY111" s="26"/>
      <c r="AZ111" s="24">
        <f t="shared" si="143"/>
        <v>0</v>
      </c>
      <c r="BA111" s="24">
        <f t="shared" si="144"/>
        <v>0</v>
      </c>
      <c r="BB111" s="3"/>
      <c r="BC111" s="26"/>
      <c r="BD111" s="24">
        <f t="shared" si="145"/>
        <v>0</v>
      </c>
      <c r="BE111" s="26"/>
      <c r="BF111" s="24">
        <f t="shared" si="146"/>
        <v>0</v>
      </c>
      <c r="BG111" s="24">
        <f t="shared" si="147"/>
        <v>0</v>
      </c>
      <c r="BH111" s="3"/>
      <c r="BI111" s="26"/>
      <c r="BJ111" s="24">
        <f t="shared" si="148"/>
        <v>0</v>
      </c>
      <c r="BK111" s="26"/>
      <c r="BL111" s="24">
        <f t="shared" si="149"/>
        <v>0</v>
      </c>
      <c r="BM111" s="24">
        <f t="shared" si="150"/>
        <v>0</v>
      </c>
      <c r="BN111" s="3"/>
      <c r="BO111" s="26"/>
      <c r="BP111" s="24">
        <f t="shared" si="151"/>
        <v>0</v>
      </c>
      <c r="BQ111" s="26"/>
      <c r="BR111" s="24">
        <f t="shared" si="152"/>
        <v>0</v>
      </c>
      <c r="BS111" s="24">
        <f t="shared" si="153"/>
        <v>0</v>
      </c>
      <c r="BT111" s="3"/>
      <c r="BU111" s="26"/>
      <c r="BV111" s="24">
        <f>_xlfn.XLOOKUP(BU111,'[1]DM table'!$AE$4:$AE$103,'[1]DM table'!$AF$4:$AF$103,0)</f>
        <v>0</v>
      </c>
      <c r="BW111" s="26"/>
      <c r="BX111" s="24">
        <f t="shared" si="154"/>
        <v>0</v>
      </c>
      <c r="BY111" s="24">
        <f t="shared" si="155"/>
        <v>0</v>
      </c>
      <c r="BZ111" s="3"/>
      <c r="CA111" s="26"/>
      <c r="CB111" s="24">
        <f t="shared" si="156"/>
        <v>0</v>
      </c>
      <c r="CC111" s="26"/>
      <c r="CD111" s="24">
        <f t="shared" si="157"/>
        <v>0</v>
      </c>
      <c r="CE111" s="24">
        <f t="shared" si="158"/>
        <v>0</v>
      </c>
      <c r="CF111" s="3"/>
      <c r="CG111" s="26"/>
      <c r="CH111" s="24">
        <f t="shared" si="159"/>
        <v>0</v>
      </c>
      <c r="CI111" s="26"/>
      <c r="CJ111" s="24">
        <f t="shared" si="160"/>
        <v>0</v>
      </c>
      <c r="CK111" s="24">
        <f t="shared" si="161"/>
        <v>0</v>
      </c>
      <c r="CL111" s="3"/>
      <c r="CM111" s="26"/>
      <c r="CN111" s="24">
        <f t="shared" si="210"/>
        <v>0</v>
      </c>
      <c r="CO111" s="26"/>
      <c r="CP111" s="24">
        <f t="shared" si="162"/>
        <v>0</v>
      </c>
      <c r="CQ111" s="24">
        <f t="shared" si="163"/>
        <v>0</v>
      </c>
      <c r="CR111" s="3"/>
      <c r="CS111" s="26"/>
      <c r="CT111" s="24">
        <f t="shared" si="164"/>
        <v>0</v>
      </c>
      <c r="CU111" s="26"/>
      <c r="CV111" s="24">
        <f t="shared" si="165"/>
        <v>0</v>
      </c>
      <c r="CW111" s="24">
        <f t="shared" si="166"/>
        <v>0</v>
      </c>
      <c r="CX111" s="3"/>
      <c r="CY111" s="26"/>
      <c r="CZ111" s="24">
        <f t="shared" si="167"/>
        <v>0</v>
      </c>
      <c r="DA111" s="26"/>
      <c r="DB111" s="24">
        <f t="shared" si="168"/>
        <v>0</v>
      </c>
      <c r="DC111" s="24">
        <f t="shared" si="169"/>
        <v>0</v>
      </c>
      <c r="DD111" s="3"/>
      <c r="DE111" s="26"/>
      <c r="DF111" s="24">
        <f t="shared" si="170"/>
        <v>0</v>
      </c>
      <c r="DG111" s="26"/>
      <c r="DH111" s="24">
        <f t="shared" si="171"/>
        <v>0</v>
      </c>
      <c r="DI111" s="24">
        <f t="shared" si="172"/>
        <v>0</v>
      </c>
      <c r="DJ111" s="3"/>
      <c r="DK111" s="26"/>
      <c r="DL111" s="24">
        <f>_xlfn.XLOOKUP(DK111,'[1]DM table'!$U$4:$U$103,'[1]DM table'!$V$4:$V$103,0)</f>
        <v>0</v>
      </c>
      <c r="DM111" s="26"/>
      <c r="DN111" s="24">
        <f t="shared" si="173"/>
        <v>0</v>
      </c>
      <c r="DO111" s="24">
        <f t="shared" si="174"/>
        <v>0</v>
      </c>
      <c r="DP111" s="3"/>
      <c r="DQ111" s="26"/>
      <c r="DR111" s="24">
        <f t="shared" si="175"/>
        <v>0</v>
      </c>
      <c r="DS111" s="26"/>
      <c r="DT111" s="24">
        <f t="shared" si="176"/>
        <v>0</v>
      </c>
      <c r="DU111" s="24">
        <f t="shared" si="177"/>
        <v>0</v>
      </c>
      <c r="DV111" s="3"/>
      <c r="DW111" s="26"/>
      <c r="DX111" s="24">
        <f t="shared" si="178"/>
        <v>0</v>
      </c>
      <c r="DY111" s="26"/>
      <c r="DZ111" s="24">
        <f t="shared" si="179"/>
        <v>0</v>
      </c>
      <c r="EA111" s="24">
        <f t="shared" si="180"/>
        <v>0</v>
      </c>
      <c r="EB111" s="3"/>
      <c r="EC111" s="26"/>
      <c r="ED111" s="24">
        <f t="shared" si="204"/>
        <v>0</v>
      </c>
      <c r="EE111" s="26"/>
      <c r="EF111" s="24">
        <f t="shared" si="181"/>
        <v>0</v>
      </c>
      <c r="EG111" s="24">
        <f t="shared" si="182"/>
        <v>0</v>
      </c>
      <c r="EH111" s="3"/>
      <c r="EI111" s="26"/>
      <c r="EJ111" s="24">
        <f t="shared" si="183"/>
        <v>0</v>
      </c>
      <c r="EK111" s="26"/>
      <c r="EL111" s="24">
        <f t="shared" si="184"/>
        <v>0</v>
      </c>
      <c r="EM111" s="24">
        <f t="shared" si="185"/>
        <v>0</v>
      </c>
      <c r="EN111" s="3"/>
      <c r="EO111" s="26"/>
      <c r="EP111" s="24">
        <f t="shared" si="205"/>
        <v>0</v>
      </c>
      <c r="EQ111" s="26"/>
      <c r="ER111" s="24">
        <f t="shared" si="186"/>
        <v>0</v>
      </c>
      <c r="ES111" s="24">
        <f t="shared" si="187"/>
        <v>0</v>
      </c>
      <c r="ET111" s="3"/>
      <c r="EU111" s="26"/>
      <c r="EV111" s="24">
        <f t="shared" si="188"/>
        <v>0</v>
      </c>
      <c r="EW111" s="26"/>
      <c r="EX111" s="24">
        <f t="shared" si="189"/>
        <v>0</v>
      </c>
      <c r="EY111" s="24">
        <f t="shared" si="190"/>
        <v>0</v>
      </c>
      <c r="EZ111" s="3"/>
      <c r="FA111" s="26"/>
      <c r="FB111" s="24">
        <f t="shared" si="211"/>
        <v>0</v>
      </c>
      <c r="FC111" s="26"/>
      <c r="FD111" s="24">
        <f t="shared" si="191"/>
        <v>0</v>
      </c>
      <c r="FE111" s="24">
        <f t="shared" si="192"/>
        <v>0</v>
      </c>
      <c r="FF111" s="3"/>
      <c r="FG111" s="26"/>
      <c r="FH111" s="24">
        <f t="shared" si="193"/>
        <v>0</v>
      </c>
      <c r="FI111" s="26"/>
      <c r="FJ111" s="24">
        <f t="shared" si="194"/>
        <v>0</v>
      </c>
      <c r="FK111" s="24">
        <f t="shared" si="195"/>
        <v>0</v>
      </c>
    </row>
    <row r="112" spans="1:167" ht="12.75" customHeight="1" x14ac:dyDescent="0.15">
      <c r="A112" s="25"/>
      <c r="B112" s="25"/>
      <c r="C112" s="25"/>
      <c r="D112" s="25"/>
      <c r="E112" s="25"/>
      <c r="F112" s="25"/>
      <c r="G112" s="25"/>
      <c r="H112" s="25"/>
      <c r="I112" s="25"/>
      <c r="J112" s="62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</row>
    <row r="113" spans="1:167" ht="12.75" customHeight="1" x14ac:dyDescent="0.15">
      <c r="A113" s="25"/>
      <c r="B113" s="25"/>
      <c r="C113" s="25"/>
      <c r="D113" s="25"/>
      <c r="E113" s="25"/>
      <c r="F113" s="25"/>
      <c r="G113" s="25"/>
      <c r="H113" s="25"/>
      <c r="I113" s="25"/>
      <c r="J113" s="62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</row>
    <row r="114" spans="1:167" ht="12.75" customHeight="1" x14ac:dyDescent="0.15">
      <c r="A114" s="25"/>
      <c r="B114" s="25"/>
      <c r="C114" s="25"/>
      <c r="D114" s="25"/>
      <c r="E114" s="25"/>
      <c r="F114" s="25"/>
      <c r="G114" s="25"/>
      <c r="H114" s="25"/>
      <c r="I114" s="25"/>
      <c r="J114" s="62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</row>
    <row r="115" spans="1:167" ht="12.75" customHeight="1" x14ac:dyDescent="0.15">
      <c r="A115" s="25"/>
      <c r="B115" s="25"/>
      <c r="C115" s="25"/>
      <c r="D115" s="25"/>
      <c r="E115" s="25"/>
      <c r="F115" s="25"/>
      <c r="G115" s="25"/>
      <c r="H115" s="25"/>
      <c r="I115" s="25"/>
      <c r="J115" s="62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</row>
    <row r="116" spans="1:167" ht="12.75" customHeight="1" x14ac:dyDescent="0.15">
      <c r="A116" s="25"/>
      <c r="B116" s="25"/>
      <c r="C116" s="25"/>
      <c r="D116" s="25"/>
      <c r="E116" s="25"/>
      <c r="F116" s="25"/>
      <c r="G116" s="25"/>
      <c r="H116" s="25"/>
      <c r="I116" s="25"/>
      <c r="J116" s="62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</row>
    <row r="117" spans="1:167" ht="12.75" customHeight="1" x14ac:dyDescent="0.15">
      <c r="A117" s="25"/>
      <c r="B117" s="25"/>
      <c r="C117" s="25"/>
      <c r="D117" s="25"/>
      <c r="E117" s="25"/>
      <c r="F117" s="25"/>
      <c r="G117" s="25"/>
      <c r="H117" s="25"/>
      <c r="I117" s="25"/>
      <c r="J117" s="62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</row>
    <row r="118" spans="1:167" ht="12.75" customHeight="1" x14ac:dyDescent="0.15">
      <c r="A118" s="25"/>
      <c r="B118" s="25"/>
      <c r="C118" s="25"/>
      <c r="D118" s="25"/>
      <c r="E118" s="25"/>
      <c r="F118" s="25"/>
      <c r="G118" s="25"/>
      <c r="H118" s="25"/>
      <c r="I118" s="25"/>
      <c r="J118" s="62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</row>
    <row r="119" spans="1:167" ht="12.75" customHeight="1" x14ac:dyDescent="0.15">
      <c r="A119" s="25"/>
      <c r="B119" s="25"/>
      <c r="C119" s="25"/>
      <c r="D119" s="25"/>
      <c r="E119" s="25"/>
      <c r="F119" s="25"/>
      <c r="G119" s="25"/>
      <c r="H119" s="25"/>
      <c r="I119" s="25"/>
      <c r="J119" s="62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</row>
    <row r="120" spans="1:167" ht="12.75" customHeight="1" x14ac:dyDescent="0.15">
      <c r="A120" s="25"/>
      <c r="B120" s="25"/>
      <c r="C120" s="25"/>
      <c r="D120" s="25"/>
      <c r="E120" s="25"/>
      <c r="F120" s="25"/>
      <c r="G120" s="25"/>
      <c r="H120" s="25"/>
      <c r="I120" s="25"/>
      <c r="J120" s="62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</row>
    <row r="121" spans="1:167" ht="12.75" customHeight="1" x14ac:dyDescent="0.15">
      <c r="A121" s="25"/>
      <c r="B121" s="25"/>
      <c r="C121" s="25"/>
      <c r="D121" s="25"/>
      <c r="E121" s="25"/>
      <c r="F121" s="25"/>
      <c r="G121" s="25"/>
      <c r="H121" s="25"/>
      <c r="I121" s="25"/>
      <c r="J121" s="62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</row>
    <row r="122" spans="1:167" ht="12.75" customHeight="1" x14ac:dyDescent="0.15">
      <c r="A122" s="25"/>
      <c r="B122" s="25"/>
      <c r="C122" s="25"/>
      <c r="D122" s="25"/>
      <c r="E122" s="25"/>
      <c r="F122" s="25"/>
      <c r="G122" s="25"/>
      <c r="H122" s="25"/>
      <c r="I122" s="25"/>
      <c r="J122" s="62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</row>
    <row r="123" spans="1:167" ht="12.75" customHeight="1" x14ac:dyDescent="0.15">
      <c r="A123" s="25"/>
      <c r="B123" s="25"/>
      <c r="C123" s="25"/>
      <c r="D123" s="25"/>
      <c r="E123" s="25"/>
      <c r="F123" s="25"/>
      <c r="G123" s="25"/>
      <c r="H123" s="25"/>
      <c r="I123" s="25"/>
      <c r="J123" s="62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</row>
    <row r="124" spans="1:167" ht="12.75" customHeight="1" x14ac:dyDescent="0.15">
      <c r="A124" s="25"/>
      <c r="B124" s="25"/>
      <c r="C124" s="25"/>
      <c r="D124" s="25"/>
      <c r="E124" s="25"/>
      <c r="F124" s="25"/>
      <c r="G124" s="25"/>
      <c r="H124" s="25"/>
      <c r="I124" s="25"/>
      <c r="J124" s="62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</row>
    <row r="125" spans="1:167" ht="12.75" customHeight="1" x14ac:dyDescent="0.15">
      <c r="A125" s="25"/>
      <c r="B125" s="25"/>
      <c r="C125" s="25"/>
      <c r="D125" s="25"/>
      <c r="E125" s="25"/>
      <c r="F125" s="25"/>
      <c r="G125" s="25"/>
      <c r="H125" s="25"/>
      <c r="I125" s="25"/>
      <c r="J125" s="62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</row>
    <row r="126" spans="1:167" ht="12.75" customHeight="1" x14ac:dyDescent="0.15">
      <c r="A126" s="25"/>
      <c r="B126" s="25"/>
      <c r="C126" s="25"/>
      <c r="D126" s="25"/>
      <c r="E126" s="25"/>
      <c r="F126" s="25"/>
      <c r="G126" s="25"/>
      <c r="H126" s="25"/>
      <c r="I126" s="25"/>
      <c r="J126" s="62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</row>
    <row r="127" spans="1:167" ht="12.75" customHeight="1" x14ac:dyDescent="0.15">
      <c r="A127" s="25"/>
      <c r="B127" s="25"/>
      <c r="C127" s="25"/>
      <c r="D127" s="25"/>
      <c r="E127" s="25"/>
      <c r="F127" s="25"/>
      <c r="G127" s="25"/>
      <c r="H127" s="25"/>
      <c r="I127" s="25"/>
      <c r="J127" s="62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</row>
    <row r="128" spans="1:167" ht="12.75" customHeight="1" x14ac:dyDescent="0.15">
      <c r="A128" s="25"/>
      <c r="B128" s="25"/>
      <c r="C128" s="25"/>
      <c r="D128" s="25"/>
      <c r="E128" s="25"/>
      <c r="F128" s="25"/>
      <c r="G128" s="25"/>
      <c r="H128" s="25"/>
      <c r="I128" s="25"/>
      <c r="J128" s="62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</row>
    <row r="129" spans="1:167" ht="12.75" customHeight="1" x14ac:dyDescent="0.15">
      <c r="A129" s="25"/>
      <c r="B129" s="25"/>
      <c r="C129" s="25"/>
      <c r="D129" s="25"/>
      <c r="E129" s="25"/>
      <c r="F129" s="25"/>
      <c r="G129" s="25"/>
      <c r="H129" s="25"/>
      <c r="I129" s="25"/>
      <c r="J129" s="62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</row>
    <row r="130" spans="1:167" ht="12.75" customHeight="1" x14ac:dyDescent="0.15">
      <c r="A130" s="25"/>
      <c r="B130" s="25"/>
      <c r="C130" s="25"/>
      <c r="D130" s="25"/>
      <c r="E130" s="25"/>
      <c r="F130" s="25"/>
      <c r="G130" s="25"/>
      <c r="H130" s="25"/>
      <c r="I130" s="25"/>
      <c r="J130" s="62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</row>
    <row r="131" spans="1:167" ht="12.75" customHeight="1" x14ac:dyDescent="0.15">
      <c r="A131" s="25"/>
      <c r="B131" s="25"/>
      <c r="C131" s="25"/>
      <c r="D131" s="25"/>
      <c r="E131" s="25"/>
      <c r="F131" s="25"/>
      <c r="G131" s="25"/>
      <c r="H131" s="25"/>
      <c r="I131" s="25"/>
      <c r="J131" s="62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</row>
    <row r="132" spans="1:167" ht="12.75" customHeight="1" x14ac:dyDescent="0.15">
      <c r="A132" s="25"/>
      <c r="B132" s="25"/>
      <c r="C132" s="25"/>
      <c r="D132" s="25"/>
      <c r="E132" s="25"/>
      <c r="F132" s="25"/>
      <c r="G132" s="25"/>
      <c r="H132" s="25"/>
      <c r="I132" s="25"/>
      <c r="J132" s="62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</row>
    <row r="133" spans="1:167" ht="12.75" customHeight="1" x14ac:dyDescent="0.15">
      <c r="A133" s="25"/>
      <c r="B133" s="25"/>
      <c r="C133" s="25"/>
      <c r="D133" s="25"/>
      <c r="E133" s="25"/>
      <c r="F133" s="25"/>
      <c r="G133" s="25"/>
      <c r="H133" s="25"/>
      <c r="I133" s="25"/>
      <c r="J133" s="62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</row>
    <row r="134" spans="1:167" ht="12.75" customHeight="1" x14ac:dyDescent="0.15">
      <c r="A134" s="25"/>
      <c r="B134" s="25"/>
      <c r="C134" s="25"/>
      <c r="D134" s="25"/>
      <c r="E134" s="25"/>
      <c r="F134" s="25"/>
      <c r="G134" s="25"/>
      <c r="H134" s="25"/>
      <c r="I134" s="25"/>
      <c r="J134" s="62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</row>
    <row r="135" spans="1:167" ht="12.75" customHeight="1" x14ac:dyDescent="0.15">
      <c r="A135" s="25"/>
      <c r="B135" s="25"/>
      <c r="C135" s="25"/>
      <c r="D135" s="25"/>
      <c r="E135" s="25"/>
      <c r="F135" s="25"/>
      <c r="G135" s="25"/>
      <c r="H135" s="25"/>
      <c r="I135" s="25"/>
      <c r="J135" s="62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</row>
    <row r="136" spans="1:167" ht="12.75" customHeight="1" x14ac:dyDescent="0.15">
      <c r="A136" s="25"/>
      <c r="B136" s="25"/>
      <c r="C136" s="25"/>
      <c r="D136" s="25"/>
      <c r="E136" s="25"/>
      <c r="F136" s="25"/>
      <c r="G136" s="25"/>
      <c r="H136" s="25"/>
      <c r="I136" s="25"/>
      <c r="J136" s="62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</row>
    <row r="137" spans="1:167" ht="12.75" customHeight="1" x14ac:dyDescent="0.15">
      <c r="A137" s="25"/>
      <c r="B137" s="25"/>
      <c r="C137" s="25"/>
      <c r="D137" s="25"/>
      <c r="E137" s="25"/>
      <c r="F137" s="25"/>
      <c r="G137" s="25"/>
      <c r="H137" s="25"/>
      <c r="I137" s="25"/>
      <c r="J137" s="62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</row>
    <row r="138" spans="1:167" ht="12.75" customHeight="1" x14ac:dyDescent="0.15">
      <c r="A138" s="25"/>
      <c r="B138" s="25"/>
      <c r="C138" s="25"/>
      <c r="D138" s="25"/>
      <c r="E138" s="25"/>
      <c r="F138" s="25"/>
      <c r="G138" s="25"/>
      <c r="H138" s="25"/>
      <c r="I138" s="25"/>
      <c r="J138" s="62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</row>
    <row r="139" spans="1:167" ht="12.75" customHeight="1" x14ac:dyDescent="0.15">
      <c r="A139" s="25"/>
      <c r="B139" s="25"/>
      <c r="C139" s="25"/>
      <c r="D139" s="25"/>
      <c r="E139" s="25"/>
      <c r="F139" s="25"/>
      <c r="G139" s="25"/>
      <c r="H139" s="25"/>
      <c r="I139" s="25"/>
      <c r="J139" s="62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</row>
    <row r="140" spans="1:167" ht="12.75" customHeight="1" x14ac:dyDescent="0.15">
      <c r="A140" s="25"/>
      <c r="B140" s="25"/>
      <c r="C140" s="25"/>
      <c r="D140" s="25"/>
      <c r="E140" s="25"/>
      <c r="F140" s="25"/>
      <c r="G140" s="25"/>
      <c r="H140" s="25"/>
      <c r="I140" s="25"/>
      <c r="J140" s="62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</row>
    <row r="141" spans="1:167" ht="12.75" customHeight="1" x14ac:dyDescent="0.15">
      <c r="A141" s="25"/>
      <c r="B141" s="25"/>
      <c r="C141" s="25"/>
      <c r="D141" s="25"/>
      <c r="E141" s="25"/>
      <c r="F141" s="25"/>
      <c r="G141" s="25"/>
      <c r="H141" s="25"/>
      <c r="I141" s="25"/>
      <c r="J141" s="62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</row>
    <row r="142" spans="1:167" ht="12.75" customHeight="1" x14ac:dyDescent="0.15">
      <c r="A142" s="25"/>
      <c r="B142" s="25"/>
      <c r="C142" s="25"/>
      <c r="D142" s="25"/>
      <c r="E142" s="25"/>
      <c r="F142" s="25"/>
      <c r="G142" s="25"/>
      <c r="H142" s="25"/>
      <c r="I142" s="25"/>
      <c r="J142" s="62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</row>
    <row r="143" spans="1:167" ht="12.75" customHeight="1" x14ac:dyDescent="0.15">
      <c r="A143" s="25"/>
      <c r="B143" s="25"/>
      <c r="C143" s="25"/>
      <c r="D143" s="25"/>
      <c r="E143" s="25"/>
      <c r="F143" s="25"/>
      <c r="G143" s="25"/>
      <c r="H143" s="25"/>
      <c r="I143" s="25"/>
      <c r="J143" s="62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</row>
    <row r="144" spans="1:167" ht="12.75" customHeight="1" x14ac:dyDescent="0.15">
      <c r="A144" s="25"/>
      <c r="B144" s="25"/>
      <c r="C144" s="25"/>
      <c r="D144" s="25"/>
      <c r="E144" s="25"/>
      <c r="F144" s="25"/>
      <c r="G144" s="25"/>
      <c r="H144" s="25"/>
      <c r="I144" s="25"/>
      <c r="J144" s="62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</row>
    <row r="145" spans="1:167" ht="12.75" customHeight="1" x14ac:dyDescent="0.15">
      <c r="A145" s="25"/>
      <c r="B145" s="25"/>
      <c r="C145" s="25"/>
      <c r="D145" s="25"/>
      <c r="E145" s="25"/>
      <c r="F145" s="25"/>
      <c r="G145" s="25"/>
      <c r="H145" s="25"/>
      <c r="I145" s="25"/>
      <c r="J145" s="62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</row>
    <row r="146" spans="1:167" ht="12.75" customHeight="1" x14ac:dyDescent="0.15">
      <c r="A146" s="25"/>
      <c r="B146" s="25"/>
      <c r="C146" s="25"/>
      <c r="D146" s="25"/>
      <c r="E146" s="25"/>
      <c r="F146" s="25"/>
      <c r="G146" s="25"/>
      <c r="H146" s="25"/>
      <c r="I146" s="25"/>
      <c r="J146" s="62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</row>
    <row r="147" spans="1:167" ht="12.75" customHeight="1" x14ac:dyDescent="0.15">
      <c r="A147" s="25"/>
      <c r="B147" s="25"/>
      <c r="C147" s="25"/>
      <c r="D147" s="25"/>
      <c r="E147" s="25"/>
      <c r="F147" s="25"/>
      <c r="G147" s="25"/>
      <c r="H147" s="25"/>
      <c r="I147" s="25"/>
      <c r="J147" s="62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</row>
    <row r="148" spans="1:167" ht="12.75" customHeight="1" x14ac:dyDescent="0.15">
      <c r="A148" s="25"/>
      <c r="B148" s="25"/>
      <c r="C148" s="25"/>
      <c r="D148" s="25"/>
      <c r="E148" s="25"/>
      <c r="F148" s="25"/>
      <c r="G148" s="25"/>
      <c r="H148" s="25"/>
      <c r="I148" s="25"/>
      <c r="J148" s="62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</row>
    <row r="149" spans="1:167" ht="12.75" customHeight="1" x14ac:dyDescent="0.15">
      <c r="A149" s="25"/>
      <c r="B149" s="25"/>
      <c r="C149" s="25"/>
      <c r="D149" s="25"/>
      <c r="E149" s="25"/>
      <c r="F149" s="25"/>
      <c r="G149" s="25"/>
      <c r="H149" s="25"/>
      <c r="I149" s="25"/>
      <c r="J149" s="62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</row>
    <row r="150" spans="1:167" ht="12.75" customHeight="1" x14ac:dyDescent="0.15">
      <c r="A150" s="25"/>
      <c r="B150" s="25"/>
      <c r="C150" s="25"/>
      <c r="D150" s="25"/>
      <c r="E150" s="25"/>
      <c r="F150" s="25"/>
      <c r="G150" s="25"/>
      <c r="H150" s="25"/>
      <c r="I150" s="25"/>
      <c r="J150" s="62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</row>
    <row r="151" spans="1:167" ht="12.75" customHeight="1" x14ac:dyDescent="0.15">
      <c r="A151" s="25"/>
      <c r="B151" s="25"/>
      <c r="C151" s="25"/>
      <c r="D151" s="25"/>
      <c r="E151" s="25"/>
      <c r="F151" s="25"/>
      <c r="G151" s="25"/>
      <c r="H151" s="25"/>
      <c r="I151" s="25"/>
      <c r="J151" s="62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</row>
    <row r="152" spans="1:167" ht="12.75" customHeight="1" x14ac:dyDescent="0.15">
      <c r="A152" s="25"/>
      <c r="B152" s="25"/>
      <c r="C152" s="25"/>
      <c r="D152" s="25"/>
      <c r="E152" s="25"/>
      <c r="F152" s="25"/>
      <c r="G152" s="25"/>
      <c r="H152" s="25"/>
      <c r="I152" s="25"/>
      <c r="J152" s="62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</row>
    <row r="153" spans="1:167" ht="12.75" customHeight="1" x14ac:dyDescent="0.15">
      <c r="A153" s="25"/>
      <c r="B153" s="25"/>
      <c r="C153" s="25"/>
      <c r="D153" s="25"/>
      <c r="E153" s="25"/>
      <c r="F153" s="25"/>
      <c r="G153" s="25"/>
      <c r="H153" s="25"/>
      <c r="I153" s="25"/>
      <c r="J153" s="62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</row>
    <row r="154" spans="1:167" ht="12.75" customHeight="1" x14ac:dyDescent="0.15">
      <c r="A154" s="25"/>
      <c r="B154" s="25"/>
      <c r="C154" s="25"/>
      <c r="D154" s="25"/>
      <c r="E154" s="25"/>
      <c r="F154" s="25"/>
      <c r="G154" s="25"/>
      <c r="H154" s="25"/>
      <c r="I154" s="25"/>
      <c r="J154" s="62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</row>
    <row r="155" spans="1:167" ht="12.75" customHeight="1" x14ac:dyDescent="0.15">
      <c r="A155" s="25"/>
      <c r="B155" s="25"/>
      <c r="C155" s="25"/>
      <c r="D155" s="25"/>
      <c r="E155" s="25"/>
      <c r="F155" s="25"/>
      <c r="G155" s="25"/>
      <c r="H155" s="25"/>
      <c r="I155" s="25"/>
      <c r="J155" s="62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</row>
    <row r="156" spans="1:167" ht="12.75" customHeight="1" x14ac:dyDescent="0.15">
      <c r="A156" s="25"/>
      <c r="B156" s="25"/>
      <c r="C156" s="25"/>
      <c r="D156" s="25"/>
      <c r="E156" s="25"/>
      <c r="F156" s="25"/>
      <c r="G156" s="25"/>
      <c r="H156" s="25"/>
      <c r="I156" s="25"/>
      <c r="J156" s="62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</row>
    <row r="157" spans="1:167" ht="12.75" customHeight="1" x14ac:dyDescent="0.15">
      <c r="A157" s="25"/>
      <c r="B157" s="25"/>
      <c r="C157" s="25"/>
      <c r="D157" s="25"/>
      <c r="E157" s="25"/>
      <c r="F157" s="25"/>
      <c r="G157" s="25"/>
      <c r="H157" s="25"/>
      <c r="I157" s="25"/>
      <c r="J157" s="62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</row>
    <row r="158" spans="1:167" ht="12.75" customHeight="1" x14ac:dyDescent="0.15">
      <c r="A158" s="25"/>
      <c r="B158" s="25"/>
      <c r="C158" s="25"/>
      <c r="D158" s="25"/>
      <c r="E158" s="25"/>
      <c r="F158" s="25"/>
      <c r="G158" s="25"/>
      <c r="H158" s="25"/>
      <c r="I158" s="25"/>
      <c r="J158" s="62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</row>
    <row r="159" spans="1:167" ht="12.75" customHeight="1" x14ac:dyDescent="0.15">
      <c r="A159" s="25"/>
      <c r="B159" s="25"/>
      <c r="C159" s="25"/>
      <c r="D159" s="25"/>
      <c r="E159" s="25"/>
      <c r="F159" s="25"/>
      <c r="G159" s="25"/>
      <c r="H159" s="25"/>
      <c r="I159" s="25"/>
      <c r="J159" s="62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</row>
    <row r="160" spans="1:167" ht="12.75" customHeight="1" x14ac:dyDescent="0.15">
      <c r="A160" s="25"/>
      <c r="B160" s="25"/>
      <c r="C160" s="25"/>
      <c r="D160" s="25"/>
      <c r="E160" s="25"/>
      <c r="F160" s="25"/>
      <c r="G160" s="25"/>
      <c r="H160" s="25"/>
      <c r="I160" s="25"/>
      <c r="J160" s="62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</row>
    <row r="161" spans="1:167" ht="12.75" customHeight="1" x14ac:dyDescent="0.15">
      <c r="A161" s="25"/>
      <c r="B161" s="25"/>
      <c r="C161" s="25"/>
      <c r="D161" s="25"/>
      <c r="E161" s="25"/>
      <c r="F161" s="25"/>
      <c r="G161" s="25"/>
      <c r="H161" s="25"/>
      <c r="I161" s="25"/>
      <c r="J161" s="62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</row>
    <row r="162" spans="1:167" ht="12.75" customHeight="1" x14ac:dyDescent="0.15">
      <c r="A162" s="25"/>
      <c r="B162" s="25"/>
      <c r="C162" s="25"/>
      <c r="D162" s="25"/>
      <c r="E162" s="25"/>
      <c r="F162" s="25"/>
      <c r="G162" s="25"/>
      <c r="H162" s="25"/>
      <c r="I162" s="25"/>
      <c r="J162" s="62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</row>
    <row r="163" spans="1:167" ht="12.75" customHeight="1" x14ac:dyDescent="0.15">
      <c r="A163" s="25"/>
      <c r="B163" s="25"/>
      <c r="C163" s="25"/>
      <c r="D163" s="25"/>
      <c r="E163" s="25"/>
      <c r="F163" s="25"/>
      <c r="G163" s="25"/>
      <c r="H163" s="25"/>
      <c r="I163" s="25"/>
      <c r="J163" s="62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</row>
    <row r="164" spans="1:167" ht="12.75" customHeight="1" x14ac:dyDescent="0.15">
      <c r="A164" s="25"/>
      <c r="B164" s="25"/>
      <c r="C164" s="25"/>
      <c r="D164" s="25"/>
      <c r="E164" s="25"/>
      <c r="F164" s="25"/>
      <c r="G164" s="25"/>
      <c r="H164" s="25"/>
      <c r="I164" s="25"/>
      <c r="J164" s="62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</row>
    <row r="165" spans="1:167" ht="12.75" customHeight="1" x14ac:dyDescent="0.15">
      <c r="A165" s="25"/>
      <c r="B165" s="25"/>
      <c r="C165" s="25"/>
      <c r="D165" s="25"/>
      <c r="E165" s="25"/>
      <c r="F165" s="25"/>
      <c r="G165" s="25"/>
      <c r="H165" s="25"/>
      <c r="I165" s="25"/>
      <c r="J165" s="62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</row>
    <row r="166" spans="1:167" ht="12.75" customHeight="1" x14ac:dyDescent="0.15">
      <c r="A166" s="25"/>
      <c r="B166" s="25"/>
      <c r="C166" s="25"/>
      <c r="D166" s="25"/>
      <c r="E166" s="25"/>
      <c r="F166" s="25"/>
      <c r="G166" s="25"/>
      <c r="H166" s="25"/>
      <c r="I166" s="25"/>
      <c r="J166" s="62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</row>
    <row r="167" spans="1:167" ht="12.75" customHeight="1" x14ac:dyDescent="0.15">
      <c r="A167" s="25"/>
      <c r="B167" s="25"/>
      <c r="C167" s="25"/>
      <c r="D167" s="25"/>
      <c r="E167" s="25"/>
      <c r="F167" s="25"/>
      <c r="G167" s="25"/>
      <c r="H167" s="25"/>
      <c r="I167" s="25"/>
      <c r="J167" s="62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</row>
    <row r="168" spans="1:167" ht="12.75" customHeight="1" x14ac:dyDescent="0.15">
      <c r="A168" s="25"/>
      <c r="B168" s="25"/>
      <c r="C168" s="25"/>
      <c r="D168" s="25"/>
      <c r="E168" s="25"/>
      <c r="F168" s="25"/>
      <c r="G168" s="25"/>
      <c r="H168" s="25"/>
      <c r="I168" s="25"/>
      <c r="J168" s="62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</row>
    <row r="169" spans="1:167" ht="12.75" customHeight="1" x14ac:dyDescent="0.15">
      <c r="A169" s="25"/>
      <c r="B169" s="25"/>
      <c r="C169" s="25"/>
      <c r="D169" s="25"/>
      <c r="E169" s="25"/>
      <c r="F169" s="25"/>
      <c r="G169" s="25"/>
      <c r="H169" s="25"/>
      <c r="I169" s="25"/>
      <c r="J169" s="62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</row>
    <row r="170" spans="1:167" ht="12.75" customHeight="1" x14ac:dyDescent="0.15">
      <c r="A170" s="25"/>
      <c r="B170" s="25"/>
      <c r="C170" s="25"/>
      <c r="D170" s="25"/>
      <c r="E170" s="25"/>
      <c r="F170" s="25"/>
      <c r="G170" s="25"/>
      <c r="H170" s="25"/>
      <c r="I170" s="25"/>
      <c r="J170" s="62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</row>
    <row r="171" spans="1:167" ht="12.75" customHeight="1" x14ac:dyDescent="0.15">
      <c r="A171" s="25"/>
      <c r="B171" s="25"/>
      <c r="C171" s="25"/>
      <c r="D171" s="25"/>
      <c r="E171" s="25"/>
      <c r="F171" s="25"/>
      <c r="G171" s="25"/>
      <c r="H171" s="25"/>
      <c r="I171" s="25"/>
      <c r="J171" s="62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</row>
    <row r="172" spans="1:167" ht="12.75" customHeight="1" x14ac:dyDescent="0.15">
      <c r="A172" s="25"/>
      <c r="B172" s="25"/>
      <c r="C172" s="25"/>
      <c r="D172" s="25"/>
      <c r="E172" s="25"/>
      <c r="F172" s="25"/>
      <c r="G172" s="25"/>
      <c r="H172" s="25"/>
      <c r="I172" s="25"/>
      <c r="J172" s="62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</row>
    <row r="173" spans="1:167" ht="12.75" customHeight="1" x14ac:dyDescent="0.15">
      <c r="A173" s="25"/>
      <c r="B173" s="25"/>
      <c r="C173" s="25"/>
      <c r="D173" s="25"/>
      <c r="E173" s="25"/>
      <c r="F173" s="25"/>
      <c r="G173" s="25"/>
      <c r="H173" s="25"/>
      <c r="I173" s="25"/>
      <c r="J173" s="62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</row>
    <row r="174" spans="1:167" ht="12.75" customHeight="1" x14ac:dyDescent="0.15">
      <c r="A174" s="25"/>
      <c r="B174" s="25"/>
      <c r="C174" s="25"/>
      <c r="D174" s="25"/>
      <c r="E174" s="25"/>
      <c r="F174" s="25"/>
      <c r="G174" s="25"/>
      <c r="H174" s="25"/>
      <c r="I174" s="25"/>
      <c r="J174" s="62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</row>
    <row r="175" spans="1:167" ht="12.75" customHeight="1" x14ac:dyDescent="0.15">
      <c r="A175" s="25"/>
      <c r="B175" s="25"/>
      <c r="C175" s="25"/>
      <c r="D175" s="25"/>
      <c r="E175" s="25"/>
      <c r="F175" s="25"/>
      <c r="G175" s="25"/>
      <c r="H175" s="25"/>
      <c r="I175" s="25"/>
      <c r="J175" s="62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</row>
    <row r="176" spans="1:167" ht="12.75" customHeight="1" x14ac:dyDescent="0.15">
      <c r="A176" s="25"/>
      <c r="B176" s="25"/>
      <c r="C176" s="25"/>
      <c r="D176" s="25"/>
      <c r="E176" s="25"/>
      <c r="F176" s="25"/>
      <c r="G176" s="25"/>
      <c r="H176" s="25"/>
      <c r="I176" s="25"/>
      <c r="J176" s="62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</row>
    <row r="177" spans="1:167" ht="12.75" customHeight="1" x14ac:dyDescent="0.15">
      <c r="A177" s="25"/>
      <c r="B177" s="25"/>
      <c r="C177" s="25"/>
      <c r="D177" s="25"/>
      <c r="E177" s="25"/>
      <c r="F177" s="25"/>
      <c r="G177" s="25"/>
      <c r="H177" s="25"/>
      <c r="I177" s="25"/>
      <c r="J177" s="62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</row>
    <row r="178" spans="1:167" ht="12.75" customHeight="1" x14ac:dyDescent="0.15">
      <c r="A178" s="25"/>
      <c r="B178" s="25"/>
      <c r="C178" s="25"/>
      <c r="D178" s="25"/>
      <c r="E178" s="25"/>
      <c r="F178" s="25"/>
      <c r="G178" s="25"/>
      <c r="H178" s="25"/>
      <c r="I178" s="25"/>
      <c r="J178" s="62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</row>
    <row r="179" spans="1:167" ht="12.75" customHeight="1" x14ac:dyDescent="0.15">
      <c r="A179" s="25"/>
      <c r="B179" s="25"/>
      <c r="C179" s="25"/>
      <c r="D179" s="25"/>
      <c r="E179" s="25"/>
      <c r="F179" s="25"/>
      <c r="G179" s="25"/>
      <c r="H179" s="25"/>
      <c r="I179" s="25"/>
      <c r="J179" s="62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</row>
    <row r="180" spans="1:167" ht="12.75" customHeight="1" x14ac:dyDescent="0.15">
      <c r="A180" s="25"/>
      <c r="B180" s="25"/>
      <c r="C180" s="25"/>
      <c r="D180" s="25"/>
      <c r="E180" s="25"/>
      <c r="F180" s="25"/>
      <c r="G180" s="25"/>
      <c r="H180" s="25"/>
      <c r="I180" s="25"/>
      <c r="J180" s="62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</row>
    <row r="181" spans="1:167" ht="12.75" customHeight="1" x14ac:dyDescent="0.15">
      <c r="A181" s="25"/>
      <c r="B181" s="25"/>
      <c r="C181" s="25"/>
      <c r="D181" s="25"/>
      <c r="E181" s="25"/>
      <c r="F181" s="25"/>
      <c r="G181" s="25"/>
      <c r="H181" s="25"/>
      <c r="I181" s="25"/>
      <c r="J181" s="62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</row>
    <row r="182" spans="1:167" ht="12.75" customHeight="1" x14ac:dyDescent="0.15">
      <c r="A182" s="25"/>
      <c r="B182" s="25"/>
      <c r="C182" s="25"/>
      <c r="D182" s="25"/>
      <c r="E182" s="25"/>
      <c r="F182" s="25"/>
      <c r="G182" s="25"/>
      <c r="H182" s="25"/>
      <c r="I182" s="25"/>
      <c r="J182" s="62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</row>
    <row r="183" spans="1:167" ht="12.75" customHeight="1" x14ac:dyDescent="0.15">
      <c r="A183" s="25"/>
      <c r="B183" s="25"/>
      <c r="C183" s="25"/>
      <c r="D183" s="25"/>
      <c r="E183" s="25"/>
      <c r="F183" s="25"/>
      <c r="G183" s="25"/>
      <c r="H183" s="25"/>
      <c r="I183" s="25"/>
      <c r="J183" s="62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</row>
    <row r="184" spans="1:167" ht="12.75" customHeight="1" x14ac:dyDescent="0.15">
      <c r="A184" s="25"/>
      <c r="B184" s="25"/>
      <c r="C184" s="25"/>
      <c r="D184" s="25"/>
      <c r="E184" s="25"/>
      <c r="F184" s="25"/>
      <c r="G184" s="25"/>
      <c r="H184" s="25"/>
      <c r="I184" s="25"/>
      <c r="J184" s="62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</row>
    <row r="185" spans="1:167" ht="12.75" customHeight="1" x14ac:dyDescent="0.15">
      <c r="A185" s="25"/>
      <c r="B185" s="25"/>
      <c r="C185" s="25"/>
      <c r="D185" s="25"/>
      <c r="E185" s="25"/>
      <c r="F185" s="25"/>
      <c r="G185" s="25"/>
      <c r="H185" s="25"/>
      <c r="I185" s="25"/>
      <c r="J185" s="62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</row>
    <row r="186" spans="1:167" ht="12.75" customHeight="1" x14ac:dyDescent="0.15">
      <c r="A186" s="25"/>
      <c r="B186" s="25"/>
      <c r="C186" s="25"/>
      <c r="D186" s="25"/>
      <c r="E186" s="25"/>
      <c r="F186" s="25"/>
      <c r="G186" s="25"/>
      <c r="H186" s="25"/>
      <c r="I186" s="25"/>
      <c r="J186" s="62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</row>
    <row r="187" spans="1:167" ht="12.75" customHeight="1" x14ac:dyDescent="0.15">
      <c r="A187" s="25"/>
      <c r="B187" s="25"/>
      <c r="C187" s="25"/>
      <c r="D187" s="25"/>
      <c r="E187" s="25"/>
      <c r="F187" s="25"/>
      <c r="G187" s="25"/>
      <c r="H187" s="25"/>
      <c r="I187" s="25"/>
      <c r="J187" s="62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</row>
    <row r="188" spans="1:167" ht="12.75" customHeight="1" x14ac:dyDescent="0.15">
      <c r="A188" s="25"/>
      <c r="B188" s="25"/>
      <c r="C188" s="25"/>
      <c r="D188" s="25"/>
      <c r="E188" s="25"/>
      <c r="F188" s="25"/>
      <c r="G188" s="25"/>
      <c r="H188" s="25"/>
      <c r="I188" s="25"/>
      <c r="J188" s="62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</row>
    <row r="189" spans="1:167" ht="12.75" customHeight="1" x14ac:dyDescent="0.15">
      <c r="A189" s="25"/>
      <c r="B189" s="25"/>
      <c r="C189" s="25"/>
      <c r="D189" s="25"/>
      <c r="E189" s="25"/>
      <c r="F189" s="25"/>
      <c r="G189" s="25"/>
      <c r="H189" s="25"/>
      <c r="I189" s="25"/>
      <c r="J189" s="62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</row>
    <row r="190" spans="1:167" ht="12.75" customHeight="1" x14ac:dyDescent="0.15">
      <c r="A190" s="25"/>
      <c r="B190" s="25"/>
      <c r="C190" s="25"/>
      <c r="D190" s="25"/>
      <c r="E190" s="25"/>
      <c r="F190" s="25"/>
      <c r="G190" s="25"/>
      <c r="H190" s="25"/>
      <c r="I190" s="25"/>
      <c r="J190" s="62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</row>
    <row r="191" spans="1:167" ht="12.75" customHeight="1" x14ac:dyDescent="0.15">
      <c r="A191" s="25"/>
      <c r="B191" s="25"/>
      <c r="C191" s="25"/>
      <c r="D191" s="25"/>
      <c r="E191" s="25"/>
      <c r="F191" s="25"/>
      <c r="G191" s="25"/>
      <c r="H191" s="25"/>
      <c r="I191" s="25"/>
      <c r="J191" s="62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</row>
    <row r="192" spans="1:167" ht="12.75" customHeight="1" x14ac:dyDescent="0.15">
      <c r="A192" s="25"/>
      <c r="B192" s="25"/>
      <c r="C192" s="25"/>
      <c r="D192" s="25"/>
      <c r="E192" s="25"/>
      <c r="F192" s="25"/>
      <c r="G192" s="25"/>
      <c r="H192" s="25"/>
      <c r="I192" s="25"/>
      <c r="J192" s="62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</row>
    <row r="193" spans="1:167" ht="12.75" customHeight="1" x14ac:dyDescent="0.15">
      <c r="A193" s="25"/>
      <c r="B193" s="25"/>
      <c r="C193" s="25"/>
      <c r="D193" s="25"/>
      <c r="E193" s="25"/>
      <c r="F193" s="25"/>
      <c r="G193" s="25"/>
      <c r="H193" s="25"/>
      <c r="I193" s="25"/>
      <c r="J193" s="62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</row>
    <row r="194" spans="1:167" ht="12.75" customHeight="1" x14ac:dyDescent="0.15">
      <c r="A194" s="25"/>
      <c r="B194" s="25"/>
      <c r="C194" s="25"/>
      <c r="D194" s="25"/>
      <c r="E194" s="25"/>
      <c r="F194" s="25"/>
      <c r="G194" s="25"/>
      <c r="H194" s="25"/>
      <c r="I194" s="25"/>
      <c r="J194" s="62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</row>
    <row r="195" spans="1:167" ht="12.75" customHeight="1" x14ac:dyDescent="0.15">
      <c r="A195" s="25"/>
      <c r="B195" s="25"/>
      <c r="C195" s="25"/>
      <c r="D195" s="25"/>
      <c r="E195" s="25"/>
      <c r="F195" s="25"/>
      <c r="G195" s="25"/>
      <c r="H195" s="25"/>
      <c r="I195" s="25"/>
      <c r="J195" s="62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</row>
    <row r="196" spans="1:167" ht="12.75" customHeight="1" x14ac:dyDescent="0.15">
      <c r="A196" s="25"/>
      <c r="B196" s="25"/>
      <c r="C196" s="25"/>
      <c r="D196" s="25"/>
      <c r="E196" s="25"/>
      <c r="F196" s="25"/>
      <c r="G196" s="25"/>
      <c r="H196" s="25"/>
      <c r="I196" s="25"/>
      <c r="J196" s="62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</row>
    <row r="197" spans="1:167" ht="12.75" customHeight="1" x14ac:dyDescent="0.15">
      <c r="A197" s="25"/>
      <c r="B197" s="25"/>
      <c r="C197" s="25"/>
      <c r="D197" s="25"/>
      <c r="E197" s="25"/>
      <c r="F197" s="25"/>
      <c r="G197" s="25"/>
      <c r="H197" s="25"/>
      <c r="I197" s="25"/>
      <c r="J197" s="62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</row>
    <row r="198" spans="1:167" ht="12.75" customHeight="1" x14ac:dyDescent="0.15">
      <c r="A198" s="25"/>
      <c r="B198" s="25"/>
      <c r="C198" s="25"/>
      <c r="D198" s="25"/>
      <c r="E198" s="25"/>
      <c r="F198" s="25"/>
      <c r="G198" s="25"/>
      <c r="H198" s="25"/>
      <c r="I198" s="25"/>
      <c r="J198" s="62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</row>
    <row r="199" spans="1:167" ht="12.75" customHeight="1" x14ac:dyDescent="0.15">
      <c r="A199" s="25"/>
      <c r="B199" s="25"/>
      <c r="C199" s="25"/>
      <c r="D199" s="25"/>
      <c r="E199" s="25"/>
      <c r="F199" s="25"/>
      <c r="G199" s="25"/>
      <c r="H199" s="25"/>
      <c r="I199" s="25"/>
      <c r="J199" s="62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</row>
    <row r="200" spans="1:167" ht="12.75" customHeight="1" x14ac:dyDescent="0.15">
      <c r="A200" s="25"/>
      <c r="B200" s="25"/>
      <c r="C200" s="25"/>
      <c r="D200" s="25"/>
      <c r="E200" s="25"/>
      <c r="F200" s="25"/>
      <c r="G200" s="25"/>
      <c r="H200" s="25"/>
      <c r="I200" s="25"/>
      <c r="J200" s="62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</row>
    <row r="201" spans="1:167" ht="12.75" customHeight="1" x14ac:dyDescent="0.15">
      <c r="A201" s="25"/>
      <c r="B201" s="25"/>
      <c r="C201" s="25"/>
      <c r="D201" s="25"/>
      <c r="E201" s="25"/>
      <c r="F201" s="25"/>
      <c r="G201" s="25"/>
      <c r="H201" s="25"/>
      <c r="I201" s="25"/>
      <c r="J201" s="62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</row>
    <row r="202" spans="1:167" ht="12.75" customHeight="1" x14ac:dyDescent="0.15">
      <c r="A202" s="25"/>
      <c r="B202" s="25"/>
      <c r="C202" s="25"/>
      <c r="D202" s="25"/>
      <c r="E202" s="25"/>
      <c r="F202" s="25"/>
      <c r="G202" s="25"/>
      <c r="H202" s="25"/>
      <c r="I202" s="25"/>
      <c r="J202" s="62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</row>
    <row r="203" spans="1:167" ht="12.75" customHeight="1" x14ac:dyDescent="0.15">
      <c r="A203" s="25"/>
      <c r="B203" s="25"/>
      <c r="C203" s="25"/>
      <c r="D203" s="25"/>
      <c r="E203" s="25"/>
      <c r="F203" s="25"/>
      <c r="G203" s="25"/>
      <c r="H203" s="25"/>
      <c r="I203" s="25"/>
      <c r="J203" s="62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</row>
    <row r="204" spans="1:167" ht="12.75" customHeight="1" x14ac:dyDescent="0.15">
      <c r="A204" s="25"/>
      <c r="B204" s="25"/>
      <c r="C204" s="25"/>
      <c r="D204" s="25"/>
      <c r="E204" s="25"/>
      <c r="F204" s="25"/>
      <c r="G204" s="25"/>
      <c r="H204" s="25"/>
      <c r="I204" s="25"/>
      <c r="J204" s="62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</row>
    <row r="205" spans="1:167" ht="12.75" customHeight="1" x14ac:dyDescent="0.15">
      <c r="A205" s="25"/>
      <c r="B205" s="25"/>
      <c r="C205" s="25"/>
      <c r="D205" s="25"/>
      <c r="E205" s="25"/>
      <c r="F205" s="25"/>
      <c r="G205" s="25"/>
      <c r="H205" s="25"/>
      <c r="I205" s="25"/>
      <c r="J205" s="62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</row>
    <row r="206" spans="1:167" ht="12.75" customHeight="1" x14ac:dyDescent="0.15">
      <c r="A206" s="25"/>
      <c r="B206" s="25"/>
      <c r="C206" s="25"/>
      <c r="D206" s="25"/>
      <c r="E206" s="25"/>
      <c r="F206" s="25"/>
      <c r="G206" s="25"/>
      <c r="H206" s="25"/>
      <c r="I206" s="25"/>
      <c r="J206" s="62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</row>
    <row r="207" spans="1:167" ht="12.75" customHeight="1" x14ac:dyDescent="0.15">
      <c r="A207" s="25"/>
      <c r="B207" s="25"/>
      <c r="C207" s="25"/>
      <c r="D207" s="25"/>
      <c r="E207" s="25"/>
      <c r="F207" s="25"/>
      <c r="G207" s="25"/>
      <c r="H207" s="25"/>
      <c r="I207" s="25"/>
      <c r="J207" s="62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</row>
    <row r="208" spans="1:167" ht="12.75" customHeight="1" x14ac:dyDescent="0.15">
      <c r="A208" s="25"/>
      <c r="B208" s="25"/>
      <c r="C208" s="25"/>
      <c r="D208" s="25"/>
      <c r="E208" s="25"/>
      <c r="F208" s="25"/>
      <c r="G208" s="25"/>
      <c r="H208" s="25"/>
      <c r="I208" s="25"/>
      <c r="J208" s="62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</row>
    <row r="209" spans="1:167" ht="12.75" customHeight="1" x14ac:dyDescent="0.15">
      <c r="A209" s="25"/>
      <c r="B209" s="25"/>
      <c r="C209" s="25"/>
      <c r="D209" s="25"/>
      <c r="E209" s="25"/>
      <c r="F209" s="25"/>
      <c r="G209" s="25"/>
      <c r="H209" s="25"/>
      <c r="I209" s="25"/>
      <c r="J209" s="62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</row>
    <row r="210" spans="1:167" ht="12.75" customHeight="1" x14ac:dyDescent="0.15">
      <c r="A210" s="25"/>
      <c r="B210" s="25"/>
      <c r="C210" s="25"/>
      <c r="D210" s="25"/>
      <c r="E210" s="25"/>
      <c r="F210" s="25"/>
      <c r="G210" s="25"/>
      <c r="H210" s="25"/>
      <c r="I210" s="25"/>
      <c r="J210" s="62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</row>
    <row r="211" spans="1:167" ht="12.75" customHeight="1" x14ac:dyDescent="0.15">
      <c r="A211" s="25"/>
      <c r="B211" s="25"/>
      <c r="C211" s="25"/>
      <c r="D211" s="25"/>
      <c r="E211" s="25"/>
      <c r="F211" s="25"/>
      <c r="G211" s="25"/>
      <c r="H211" s="25"/>
      <c r="I211" s="25"/>
      <c r="J211" s="62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</row>
    <row r="212" spans="1:167" ht="12.75" customHeight="1" x14ac:dyDescent="0.15">
      <c r="A212" s="25"/>
      <c r="B212" s="25"/>
      <c r="C212" s="25"/>
      <c r="D212" s="25"/>
      <c r="E212" s="25"/>
      <c r="F212" s="25"/>
      <c r="G212" s="25"/>
      <c r="H212" s="25"/>
      <c r="I212" s="25"/>
      <c r="J212" s="62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</row>
    <row r="213" spans="1:167" ht="12.75" customHeight="1" x14ac:dyDescent="0.15">
      <c r="A213" s="25"/>
      <c r="B213" s="25"/>
      <c r="C213" s="25"/>
      <c r="D213" s="25"/>
      <c r="E213" s="25"/>
      <c r="F213" s="25"/>
      <c r="G213" s="25"/>
      <c r="H213" s="25"/>
      <c r="I213" s="25"/>
      <c r="J213" s="62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</row>
    <row r="214" spans="1:167" ht="12.75" customHeight="1" x14ac:dyDescent="0.15">
      <c r="A214" s="25"/>
      <c r="B214" s="25"/>
      <c r="C214" s="25"/>
      <c r="D214" s="25"/>
      <c r="E214" s="25"/>
      <c r="F214" s="25"/>
      <c r="G214" s="25"/>
      <c r="H214" s="25"/>
      <c r="I214" s="25"/>
      <c r="J214" s="62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</row>
    <row r="215" spans="1:167" ht="12.75" customHeight="1" x14ac:dyDescent="0.15">
      <c r="A215" s="25"/>
      <c r="B215" s="25"/>
      <c r="C215" s="25"/>
      <c r="D215" s="25"/>
      <c r="E215" s="25"/>
      <c r="F215" s="25"/>
      <c r="G215" s="25"/>
      <c r="H215" s="25"/>
      <c r="I215" s="25"/>
      <c r="J215" s="62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</row>
    <row r="216" spans="1:167" ht="12.75" customHeight="1" x14ac:dyDescent="0.15">
      <c r="A216" s="25"/>
      <c r="B216" s="25"/>
      <c r="C216" s="25"/>
      <c r="D216" s="25"/>
      <c r="E216" s="25"/>
      <c r="F216" s="25"/>
      <c r="G216" s="25"/>
      <c r="H216" s="25"/>
      <c r="I216" s="25"/>
      <c r="J216" s="62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</row>
    <row r="217" spans="1:167" ht="12.75" customHeight="1" x14ac:dyDescent="0.15">
      <c r="A217" s="25"/>
      <c r="B217" s="25"/>
      <c r="C217" s="25"/>
      <c r="D217" s="25"/>
      <c r="E217" s="25"/>
      <c r="F217" s="25"/>
      <c r="G217" s="25"/>
      <c r="H217" s="25"/>
      <c r="I217" s="25"/>
      <c r="J217" s="62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</row>
    <row r="218" spans="1:167" ht="12.75" customHeight="1" x14ac:dyDescent="0.15">
      <c r="A218" s="25"/>
      <c r="B218" s="25"/>
      <c r="C218" s="25"/>
      <c r="D218" s="25"/>
      <c r="E218" s="25"/>
      <c r="F218" s="25"/>
      <c r="G218" s="25"/>
      <c r="H218" s="25"/>
      <c r="I218" s="25"/>
      <c r="J218" s="62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</row>
    <row r="219" spans="1:167" ht="12.75" customHeight="1" x14ac:dyDescent="0.15">
      <c r="A219" s="25"/>
      <c r="B219" s="25"/>
      <c r="C219" s="25"/>
      <c r="D219" s="25"/>
      <c r="E219" s="25"/>
      <c r="F219" s="25"/>
      <c r="G219" s="25"/>
      <c r="H219" s="25"/>
      <c r="I219" s="25"/>
      <c r="J219" s="62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</row>
    <row r="220" spans="1:167" ht="12.75" customHeight="1" x14ac:dyDescent="0.15">
      <c r="A220" s="25"/>
      <c r="B220" s="25"/>
      <c r="C220" s="25"/>
      <c r="D220" s="25"/>
      <c r="E220" s="25"/>
      <c r="F220" s="25"/>
      <c r="G220" s="25"/>
      <c r="H220" s="25"/>
      <c r="I220" s="25"/>
      <c r="J220" s="62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</row>
    <row r="221" spans="1:167" ht="12.75" customHeight="1" x14ac:dyDescent="0.15">
      <c r="A221" s="25"/>
      <c r="B221" s="25"/>
      <c r="C221" s="25"/>
      <c r="D221" s="25"/>
      <c r="E221" s="25"/>
      <c r="F221" s="25"/>
      <c r="G221" s="25"/>
      <c r="H221" s="25"/>
      <c r="I221" s="25"/>
      <c r="J221" s="62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</row>
    <row r="222" spans="1:167" ht="12.75" customHeight="1" x14ac:dyDescent="0.15">
      <c r="A222" s="25"/>
      <c r="B222" s="25"/>
      <c r="C222" s="25"/>
      <c r="D222" s="25"/>
      <c r="E222" s="25"/>
      <c r="F222" s="25"/>
      <c r="G222" s="25"/>
      <c r="H222" s="25"/>
      <c r="I222" s="25"/>
      <c r="J222" s="62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</row>
    <row r="223" spans="1:167" ht="12.75" customHeight="1" x14ac:dyDescent="0.15">
      <c r="A223" s="25"/>
      <c r="B223" s="25"/>
      <c r="C223" s="25"/>
      <c r="D223" s="25"/>
      <c r="E223" s="25"/>
      <c r="F223" s="25"/>
      <c r="G223" s="25"/>
      <c r="H223" s="25"/>
      <c r="I223" s="25"/>
      <c r="J223" s="62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</row>
    <row r="224" spans="1:167" ht="12.75" customHeight="1" x14ac:dyDescent="0.15">
      <c r="A224" s="25"/>
      <c r="B224" s="25"/>
      <c r="C224" s="25"/>
      <c r="D224" s="25"/>
      <c r="E224" s="25"/>
      <c r="F224" s="25"/>
      <c r="G224" s="25"/>
      <c r="H224" s="25"/>
      <c r="I224" s="25"/>
      <c r="J224" s="62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</row>
    <row r="225" spans="1:167" ht="12.75" customHeight="1" x14ac:dyDescent="0.15">
      <c r="A225" s="25"/>
      <c r="B225" s="25"/>
      <c r="C225" s="25"/>
      <c r="D225" s="25"/>
      <c r="E225" s="25"/>
      <c r="F225" s="25"/>
      <c r="G225" s="25"/>
      <c r="H225" s="25"/>
      <c r="I225" s="25"/>
      <c r="J225" s="62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</row>
    <row r="226" spans="1:167" ht="12.75" customHeight="1" x14ac:dyDescent="0.15">
      <c r="A226" s="25"/>
      <c r="B226" s="25"/>
      <c r="C226" s="25"/>
      <c r="D226" s="25"/>
      <c r="E226" s="25"/>
      <c r="F226" s="25"/>
      <c r="G226" s="25"/>
      <c r="H226" s="25"/>
      <c r="I226" s="25"/>
      <c r="J226" s="62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</row>
    <row r="227" spans="1:167" ht="12.75" customHeight="1" x14ac:dyDescent="0.15">
      <c r="A227" s="25"/>
      <c r="B227" s="25"/>
      <c r="C227" s="25"/>
      <c r="D227" s="25"/>
      <c r="E227" s="25"/>
      <c r="F227" s="25"/>
      <c r="G227" s="25"/>
      <c r="H227" s="25"/>
      <c r="I227" s="25"/>
      <c r="J227" s="62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</row>
    <row r="228" spans="1:167" ht="12.75" customHeight="1" x14ac:dyDescent="0.15">
      <c r="A228" s="25"/>
      <c r="B228" s="25"/>
      <c r="C228" s="25"/>
      <c r="D228" s="25"/>
      <c r="E228" s="25"/>
      <c r="F228" s="25"/>
      <c r="G228" s="25"/>
      <c r="H228" s="25"/>
      <c r="I228" s="25"/>
      <c r="J228" s="62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</row>
    <row r="229" spans="1:167" ht="12.75" customHeight="1" x14ac:dyDescent="0.15">
      <c r="A229" s="25"/>
      <c r="B229" s="25"/>
      <c r="C229" s="25"/>
      <c r="D229" s="25"/>
      <c r="E229" s="25"/>
      <c r="F229" s="25"/>
      <c r="G229" s="25"/>
      <c r="H229" s="25"/>
      <c r="I229" s="25"/>
      <c r="J229" s="62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</row>
    <row r="230" spans="1:167" ht="12.75" customHeight="1" x14ac:dyDescent="0.15">
      <c r="A230" s="25"/>
      <c r="B230" s="25"/>
      <c r="C230" s="25"/>
      <c r="D230" s="25"/>
      <c r="E230" s="25"/>
      <c r="F230" s="25"/>
      <c r="G230" s="25"/>
      <c r="H230" s="25"/>
      <c r="I230" s="25"/>
      <c r="J230" s="62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</row>
    <row r="231" spans="1:167" ht="12.75" customHeight="1" x14ac:dyDescent="0.15">
      <c r="A231" s="25"/>
      <c r="B231" s="25"/>
      <c r="C231" s="25"/>
      <c r="D231" s="25"/>
      <c r="E231" s="25"/>
      <c r="F231" s="25"/>
      <c r="G231" s="25"/>
      <c r="H231" s="25"/>
      <c r="I231" s="25"/>
      <c r="J231" s="62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</row>
    <row r="232" spans="1:167" ht="12.75" customHeight="1" x14ac:dyDescent="0.15">
      <c r="A232" s="25"/>
      <c r="B232" s="25"/>
      <c r="C232" s="25"/>
      <c r="D232" s="25"/>
      <c r="E232" s="25"/>
      <c r="F232" s="25"/>
      <c r="G232" s="25"/>
      <c r="H232" s="25"/>
      <c r="I232" s="25"/>
      <c r="J232" s="62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</row>
    <row r="233" spans="1:167" ht="12.75" customHeight="1" x14ac:dyDescent="0.15">
      <c r="A233" s="25"/>
      <c r="B233" s="25"/>
      <c r="C233" s="25"/>
      <c r="D233" s="25"/>
      <c r="E233" s="25"/>
      <c r="F233" s="25"/>
      <c r="G233" s="25"/>
      <c r="H233" s="25"/>
      <c r="I233" s="25"/>
      <c r="J233" s="62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</row>
    <row r="234" spans="1:167" ht="12.75" customHeight="1" x14ac:dyDescent="0.15">
      <c r="A234" s="25"/>
      <c r="B234" s="25"/>
      <c r="C234" s="25"/>
      <c r="D234" s="25"/>
      <c r="E234" s="25"/>
      <c r="F234" s="25"/>
      <c r="G234" s="25"/>
      <c r="H234" s="25"/>
      <c r="I234" s="25"/>
      <c r="J234" s="62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</row>
    <row r="235" spans="1:167" ht="12.75" customHeight="1" x14ac:dyDescent="0.15">
      <c r="A235" s="25"/>
      <c r="B235" s="25"/>
      <c r="C235" s="25"/>
      <c r="D235" s="25"/>
      <c r="E235" s="25"/>
      <c r="F235" s="25"/>
      <c r="G235" s="25"/>
      <c r="H235" s="25"/>
      <c r="I235" s="25"/>
      <c r="J235" s="62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</row>
    <row r="236" spans="1:167" ht="12.75" customHeight="1" x14ac:dyDescent="0.15">
      <c r="A236" s="25"/>
      <c r="B236" s="25"/>
      <c r="C236" s="25"/>
      <c r="D236" s="25"/>
      <c r="E236" s="25"/>
      <c r="F236" s="25"/>
      <c r="G236" s="25"/>
      <c r="H236" s="25"/>
      <c r="I236" s="25"/>
      <c r="J236" s="62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</row>
    <row r="237" spans="1:167" ht="12.75" customHeight="1" x14ac:dyDescent="0.15">
      <c r="A237" s="25"/>
      <c r="B237" s="25"/>
      <c r="C237" s="25"/>
      <c r="D237" s="25"/>
      <c r="E237" s="25"/>
      <c r="F237" s="25"/>
      <c r="G237" s="25"/>
      <c r="H237" s="25"/>
      <c r="I237" s="25"/>
      <c r="J237" s="62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</row>
    <row r="238" spans="1:167" ht="12.75" customHeight="1" x14ac:dyDescent="0.15">
      <c r="A238" s="25"/>
      <c r="B238" s="25"/>
      <c r="C238" s="25"/>
      <c r="D238" s="25"/>
      <c r="E238" s="25"/>
      <c r="F238" s="25"/>
      <c r="G238" s="25"/>
      <c r="H238" s="25"/>
      <c r="I238" s="25"/>
      <c r="J238" s="62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</row>
    <row r="239" spans="1:167" ht="12.75" customHeight="1" x14ac:dyDescent="0.15">
      <c r="A239" s="25"/>
      <c r="B239" s="25"/>
      <c r="C239" s="25"/>
      <c r="D239" s="25"/>
      <c r="E239" s="25"/>
      <c r="F239" s="25"/>
      <c r="G239" s="25"/>
      <c r="H239" s="25"/>
      <c r="I239" s="25"/>
      <c r="J239" s="62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</row>
    <row r="240" spans="1:167" ht="12.75" customHeight="1" x14ac:dyDescent="0.15">
      <c r="A240" s="25"/>
      <c r="B240" s="25"/>
      <c r="C240" s="25"/>
      <c r="D240" s="25"/>
      <c r="E240" s="25"/>
      <c r="F240" s="25"/>
      <c r="G240" s="25"/>
      <c r="H240" s="25"/>
      <c r="I240" s="25"/>
      <c r="J240" s="62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</row>
    <row r="241" spans="1:167" ht="12.75" customHeight="1" x14ac:dyDescent="0.15">
      <c r="A241" s="25"/>
      <c r="B241" s="25"/>
      <c r="C241" s="25"/>
      <c r="D241" s="25"/>
      <c r="E241" s="25"/>
      <c r="F241" s="25"/>
      <c r="G241" s="25"/>
      <c r="H241" s="25"/>
      <c r="I241" s="25"/>
      <c r="J241" s="62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</row>
    <row r="242" spans="1:167" ht="12.75" customHeight="1" x14ac:dyDescent="0.15">
      <c r="A242" s="25"/>
      <c r="B242" s="25"/>
      <c r="C242" s="25"/>
      <c r="D242" s="25"/>
      <c r="E242" s="25"/>
      <c r="F242" s="25"/>
      <c r="G242" s="25"/>
      <c r="H242" s="25"/>
      <c r="I242" s="25"/>
      <c r="J242" s="62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</row>
    <row r="243" spans="1:167" ht="12.75" customHeight="1" x14ac:dyDescent="0.15">
      <c r="A243" s="25"/>
      <c r="B243" s="25"/>
      <c r="C243" s="25"/>
      <c r="D243" s="25"/>
      <c r="E243" s="25"/>
      <c r="F243" s="25"/>
      <c r="G243" s="25"/>
      <c r="H243" s="25"/>
      <c r="I243" s="25"/>
      <c r="J243" s="62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</row>
    <row r="244" spans="1:167" ht="12.75" customHeight="1" x14ac:dyDescent="0.15">
      <c r="A244" s="25"/>
      <c r="B244" s="25"/>
      <c r="C244" s="25"/>
      <c r="D244" s="25"/>
      <c r="E244" s="25"/>
      <c r="F244" s="25"/>
      <c r="G244" s="25"/>
      <c r="H244" s="25"/>
      <c r="I244" s="25"/>
      <c r="J244" s="62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</row>
    <row r="245" spans="1:167" ht="12.75" customHeight="1" x14ac:dyDescent="0.15">
      <c r="A245" s="25"/>
      <c r="B245" s="25"/>
      <c r="C245" s="25"/>
      <c r="D245" s="25"/>
      <c r="E245" s="25"/>
      <c r="F245" s="25"/>
      <c r="G245" s="25"/>
      <c r="H245" s="25"/>
      <c r="I245" s="25"/>
      <c r="J245" s="62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</row>
    <row r="246" spans="1:167" ht="12.75" customHeight="1" x14ac:dyDescent="0.15">
      <c r="A246" s="25"/>
      <c r="B246" s="25"/>
      <c r="C246" s="25"/>
      <c r="D246" s="25"/>
      <c r="E246" s="25"/>
      <c r="F246" s="25"/>
      <c r="G246" s="25"/>
      <c r="H246" s="25"/>
      <c r="I246" s="25"/>
      <c r="J246" s="62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</row>
    <row r="247" spans="1:167" ht="12.75" customHeight="1" x14ac:dyDescent="0.15">
      <c r="A247" s="25"/>
      <c r="B247" s="25"/>
      <c r="C247" s="25"/>
      <c r="D247" s="25"/>
      <c r="E247" s="25"/>
      <c r="F247" s="25"/>
      <c r="G247" s="25"/>
      <c r="H247" s="25"/>
      <c r="I247" s="25"/>
      <c r="J247" s="62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</row>
    <row r="248" spans="1:167" ht="12.75" customHeight="1" x14ac:dyDescent="0.15">
      <c r="A248" s="25"/>
      <c r="B248" s="25"/>
      <c r="C248" s="25"/>
      <c r="D248" s="25"/>
      <c r="E248" s="25"/>
      <c r="F248" s="25"/>
      <c r="G248" s="25"/>
      <c r="H248" s="25"/>
      <c r="I248" s="25"/>
      <c r="J248" s="62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</row>
    <row r="249" spans="1:167" ht="12.75" customHeight="1" x14ac:dyDescent="0.15">
      <c r="A249" s="25"/>
      <c r="B249" s="25"/>
      <c r="C249" s="25"/>
      <c r="D249" s="25"/>
      <c r="E249" s="25"/>
      <c r="F249" s="25"/>
      <c r="G249" s="25"/>
      <c r="H249" s="25"/>
      <c r="I249" s="25"/>
      <c r="J249" s="62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</row>
    <row r="250" spans="1:167" ht="12.75" customHeight="1" x14ac:dyDescent="0.15">
      <c r="A250" s="25"/>
      <c r="B250" s="25"/>
      <c r="C250" s="25"/>
      <c r="D250" s="25"/>
      <c r="E250" s="25"/>
      <c r="F250" s="25"/>
      <c r="G250" s="25"/>
      <c r="H250" s="25"/>
      <c r="I250" s="25"/>
      <c r="J250" s="62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</row>
    <row r="251" spans="1:167" ht="12.75" customHeight="1" x14ac:dyDescent="0.15">
      <c r="A251" s="25"/>
      <c r="B251" s="25"/>
      <c r="C251" s="25"/>
      <c r="D251" s="25"/>
      <c r="E251" s="25"/>
      <c r="F251" s="25"/>
      <c r="G251" s="25"/>
      <c r="H251" s="25"/>
      <c r="I251" s="25"/>
      <c r="J251" s="62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</row>
    <row r="252" spans="1:167" ht="12.75" customHeight="1" x14ac:dyDescent="0.15">
      <c r="A252" s="25"/>
      <c r="B252" s="25"/>
      <c r="C252" s="25"/>
      <c r="D252" s="25"/>
      <c r="E252" s="25"/>
      <c r="F252" s="25"/>
      <c r="G252" s="25"/>
      <c r="H252" s="25"/>
      <c r="I252" s="25"/>
      <c r="J252" s="62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</row>
    <row r="253" spans="1:167" ht="12.75" customHeight="1" x14ac:dyDescent="0.15">
      <c r="A253" s="25"/>
      <c r="B253" s="25"/>
      <c r="C253" s="25"/>
      <c r="D253" s="25"/>
      <c r="E253" s="25"/>
      <c r="F253" s="25"/>
      <c r="G253" s="25"/>
      <c r="H253" s="25"/>
      <c r="I253" s="25"/>
      <c r="J253" s="62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</row>
    <row r="254" spans="1:167" ht="12.75" customHeight="1" x14ac:dyDescent="0.15">
      <c r="A254" s="25"/>
      <c r="B254" s="25"/>
      <c r="C254" s="25"/>
      <c r="D254" s="25"/>
      <c r="E254" s="25"/>
      <c r="F254" s="25"/>
      <c r="G254" s="25"/>
      <c r="H254" s="25"/>
      <c r="I254" s="25"/>
      <c r="J254" s="62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</row>
    <row r="255" spans="1:167" ht="12.75" customHeight="1" x14ac:dyDescent="0.15">
      <c r="A255" s="25"/>
      <c r="B255" s="25"/>
      <c r="C255" s="25"/>
      <c r="D255" s="25"/>
      <c r="E255" s="25"/>
      <c r="F255" s="25"/>
      <c r="G255" s="25"/>
      <c r="H255" s="25"/>
      <c r="I255" s="25"/>
      <c r="J255" s="62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</row>
    <row r="256" spans="1:167" ht="12.75" customHeight="1" x14ac:dyDescent="0.15">
      <c r="A256" s="25"/>
      <c r="B256" s="25"/>
      <c r="C256" s="25"/>
      <c r="D256" s="25"/>
      <c r="E256" s="25"/>
      <c r="F256" s="25"/>
      <c r="G256" s="25"/>
      <c r="H256" s="25"/>
      <c r="I256" s="25"/>
      <c r="J256" s="62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</row>
    <row r="257" spans="1:167" ht="12.75" customHeight="1" x14ac:dyDescent="0.15">
      <c r="A257" s="25"/>
      <c r="B257" s="25"/>
      <c r="C257" s="25"/>
      <c r="D257" s="25"/>
      <c r="E257" s="25"/>
      <c r="F257" s="25"/>
      <c r="G257" s="25"/>
      <c r="H257" s="25"/>
      <c r="I257" s="25"/>
      <c r="J257" s="62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</row>
    <row r="258" spans="1:167" ht="12.75" customHeight="1" x14ac:dyDescent="0.15">
      <c r="A258" s="25"/>
      <c r="B258" s="25"/>
      <c r="C258" s="25"/>
      <c r="D258" s="25"/>
      <c r="E258" s="25"/>
      <c r="F258" s="25"/>
      <c r="G258" s="25"/>
      <c r="H258" s="25"/>
      <c r="I258" s="25"/>
      <c r="J258" s="62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</row>
    <row r="259" spans="1:167" ht="12.75" customHeight="1" x14ac:dyDescent="0.15">
      <c r="A259" s="25"/>
      <c r="B259" s="25"/>
      <c r="C259" s="25"/>
      <c r="D259" s="25"/>
      <c r="E259" s="25"/>
      <c r="F259" s="25"/>
      <c r="G259" s="25"/>
      <c r="H259" s="25"/>
      <c r="I259" s="25"/>
      <c r="J259" s="62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</row>
    <row r="260" spans="1:167" ht="12.75" customHeight="1" x14ac:dyDescent="0.15">
      <c r="A260" s="25"/>
      <c r="B260" s="25"/>
      <c r="C260" s="25"/>
      <c r="D260" s="25"/>
      <c r="E260" s="25"/>
      <c r="F260" s="25"/>
      <c r="G260" s="25"/>
      <c r="H260" s="25"/>
      <c r="I260" s="25"/>
      <c r="J260" s="62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</row>
    <row r="261" spans="1:167" ht="12.75" customHeight="1" x14ac:dyDescent="0.15">
      <c r="A261" s="25"/>
      <c r="B261" s="25"/>
      <c r="C261" s="25"/>
      <c r="D261" s="25"/>
      <c r="E261" s="25"/>
      <c r="F261" s="25"/>
      <c r="G261" s="25"/>
      <c r="H261" s="25"/>
      <c r="I261" s="25"/>
      <c r="J261" s="62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</row>
    <row r="262" spans="1:167" ht="12.75" customHeight="1" x14ac:dyDescent="0.15">
      <c r="A262" s="25"/>
      <c r="B262" s="25"/>
      <c r="C262" s="25"/>
      <c r="D262" s="25"/>
      <c r="E262" s="25"/>
      <c r="F262" s="25"/>
      <c r="G262" s="25"/>
      <c r="H262" s="25"/>
      <c r="I262" s="25"/>
      <c r="J262" s="62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</row>
    <row r="263" spans="1:167" ht="12.75" customHeight="1" x14ac:dyDescent="0.15">
      <c r="A263" s="25"/>
      <c r="B263" s="25"/>
      <c r="C263" s="25"/>
      <c r="D263" s="25"/>
      <c r="E263" s="25"/>
      <c r="F263" s="25"/>
      <c r="G263" s="25"/>
      <c r="H263" s="25"/>
      <c r="I263" s="25"/>
      <c r="J263" s="62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</row>
    <row r="264" spans="1:167" ht="12.75" customHeight="1" x14ac:dyDescent="0.15">
      <c r="A264" s="25"/>
      <c r="B264" s="25"/>
      <c r="C264" s="25"/>
      <c r="D264" s="25"/>
      <c r="E264" s="25"/>
      <c r="F264" s="25"/>
      <c r="G264" s="25"/>
      <c r="H264" s="25"/>
      <c r="I264" s="25"/>
      <c r="J264" s="62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</row>
    <row r="265" spans="1:167" ht="12.75" customHeight="1" x14ac:dyDescent="0.15">
      <c r="A265" s="25"/>
      <c r="B265" s="25"/>
      <c r="C265" s="25"/>
      <c r="D265" s="25"/>
      <c r="E265" s="25"/>
      <c r="F265" s="25"/>
      <c r="G265" s="25"/>
      <c r="H265" s="25"/>
      <c r="I265" s="25"/>
      <c r="J265" s="62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</row>
    <row r="266" spans="1:167" ht="12.75" customHeight="1" x14ac:dyDescent="0.15">
      <c r="A266" s="25"/>
      <c r="B266" s="25"/>
      <c r="C266" s="25"/>
      <c r="D266" s="25"/>
      <c r="E266" s="25"/>
      <c r="F266" s="25"/>
      <c r="G266" s="25"/>
      <c r="H266" s="25"/>
      <c r="I266" s="25"/>
      <c r="J266" s="62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</row>
    <row r="267" spans="1:167" ht="12.75" customHeight="1" x14ac:dyDescent="0.15">
      <c r="A267" s="25"/>
      <c r="B267" s="25"/>
      <c r="C267" s="25"/>
      <c r="D267" s="25"/>
      <c r="E267" s="25"/>
      <c r="F267" s="25"/>
      <c r="G267" s="25"/>
      <c r="H267" s="25"/>
      <c r="I267" s="25"/>
      <c r="J267" s="62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</row>
    <row r="268" spans="1:167" ht="12.75" customHeight="1" x14ac:dyDescent="0.15">
      <c r="A268" s="25"/>
      <c r="B268" s="25"/>
      <c r="C268" s="25"/>
      <c r="D268" s="25"/>
      <c r="E268" s="25"/>
      <c r="F268" s="25"/>
      <c r="G268" s="25"/>
      <c r="H268" s="25"/>
      <c r="I268" s="25"/>
      <c r="J268" s="62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</row>
    <row r="269" spans="1:167" ht="12.75" customHeight="1" x14ac:dyDescent="0.15">
      <c r="A269" s="25"/>
      <c r="B269" s="25"/>
      <c r="C269" s="25"/>
      <c r="D269" s="25"/>
      <c r="E269" s="25"/>
      <c r="F269" s="25"/>
      <c r="G269" s="25"/>
      <c r="H269" s="25"/>
      <c r="I269" s="25"/>
      <c r="J269" s="62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</row>
    <row r="270" spans="1:167" ht="12.75" customHeight="1" x14ac:dyDescent="0.15">
      <c r="A270" s="25"/>
      <c r="B270" s="25"/>
      <c r="C270" s="25"/>
      <c r="D270" s="25"/>
      <c r="E270" s="25"/>
      <c r="F270" s="25"/>
      <c r="G270" s="25"/>
      <c r="H270" s="25"/>
      <c r="I270" s="25"/>
      <c r="J270" s="62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</row>
    <row r="271" spans="1:167" ht="12.75" customHeight="1" x14ac:dyDescent="0.15">
      <c r="A271" s="25"/>
      <c r="B271" s="25"/>
      <c r="C271" s="25"/>
      <c r="D271" s="25"/>
      <c r="E271" s="25"/>
      <c r="F271" s="25"/>
      <c r="G271" s="25"/>
      <c r="H271" s="25"/>
      <c r="I271" s="25"/>
      <c r="J271" s="62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</row>
    <row r="272" spans="1:167" ht="12.75" customHeight="1" x14ac:dyDescent="0.15">
      <c r="A272" s="25"/>
      <c r="B272" s="25"/>
      <c r="C272" s="25"/>
      <c r="D272" s="25"/>
      <c r="E272" s="25"/>
      <c r="F272" s="25"/>
      <c r="G272" s="25"/>
      <c r="H272" s="25"/>
      <c r="I272" s="25"/>
      <c r="J272" s="62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</row>
    <row r="273" spans="1:167" ht="12.75" customHeight="1" x14ac:dyDescent="0.15">
      <c r="A273" s="25"/>
      <c r="B273" s="25"/>
      <c r="C273" s="25"/>
      <c r="D273" s="25"/>
      <c r="E273" s="25"/>
      <c r="F273" s="25"/>
      <c r="G273" s="25"/>
      <c r="H273" s="25"/>
      <c r="I273" s="25"/>
      <c r="J273" s="62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</row>
    <row r="274" spans="1:167" ht="12.75" customHeight="1" x14ac:dyDescent="0.15">
      <c r="A274" s="25"/>
      <c r="B274" s="25"/>
      <c r="C274" s="25"/>
      <c r="D274" s="25"/>
      <c r="E274" s="25"/>
      <c r="F274" s="25"/>
      <c r="G274" s="25"/>
      <c r="H274" s="25"/>
      <c r="I274" s="25"/>
      <c r="J274" s="62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</row>
    <row r="275" spans="1:167" ht="12.75" customHeight="1" x14ac:dyDescent="0.15">
      <c r="A275" s="25"/>
      <c r="B275" s="25"/>
      <c r="C275" s="25"/>
      <c r="D275" s="25"/>
      <c r="E275" s="25"/>
      <c r="F275" s="25"/>
      <c r="G275" s="25"/>
      <c r="H275" s="25"/>
      <c r="I275" s="25"/>
      <c r="J275" s="62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</row>
    <row r="276" spans="1:167" ht="12.75" customHeight="1" x14ac:dyDescent="0.15">
      <c r="A276" s="25"/>
      <c r="B276" s="25"/>
      <c r="C276" s="25"/>
      <c r="D276" s="25"/>
      <c r="E276" s="25"/>
      <c r="F276" s="25"/>
      <c r="G276" s="25"/>
      <c r="H276" s="25"/>
      <c r="I276" s="25"/>
      <c r="J276" s="62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</row>
    <row r="277" spans="1:167" ht="12.75" customHeight="1" x14ac:dyDescent="0.15">
      <c r="A277" s="25"/>
      <c r="B277" s="25"/>
      <c r="C277" s="25"/>
      <c r="D277" s="25"/>
      <c r="E277" s="25"/>
      <c r="F277" s="25"/>
      <c r="G277" s="25"/>
      <c r="H277" s="25"/>
      <c r="I277" s="25"/>
      <c r="J277" s="62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</row>
    <row r="278" spans="1:167" ht="12.75" customHeight="1" x14ac:dyDescent="0.15">
      <c r="A278" s="25"/>
      <c r="B278" s="25"/>
      <c r="C278" s="25"/>
      <c r="D278" s="25"/>
      <c r="E278" s="25"/>
      <c r="F278" s="25"/>
      <c r="G278" s="25"/>
      <c r="H278" s="25"/>
      <c r="I278" s="25"/>
      <c r="J278" s="62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</row>
    <row r="279" spans="1:167" ht="12.75" customHeight="1" x14ac:dyDescent="0.15">
      <c r="A279" s="25"/>
      <c r="B279" s="25"/>
      <c r="C279" s="25"/>
      <c r="D279" s="25"/>
      <c r="E279" s="25"/>
      <c r="F279" s="25"/>
      <c r="G279" s="25"/>
      <c r="H279" s="25"/>
      <c r="I279" s="25"/>
      <c r="J279" s="62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</row>
    <row r="280" spans="1:167" ht="12.75" customHeight="1" x14ac:dyDescent="0.15">
      <c r="A280" s="25"/>
      <c r="B280" s="25"/>
      <c r="C280" s="25"/>
      <c r="D280" s="25"/>
      <c r="E280" s="25"/>
      <c r="F280" s="25"/>
      <c r="G280" s="25"/>
      <c r="H280" s="25"/>
      <c r="I280" s="25"/>
      <c r="J280" s="62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</row>
    <row r="281" spans="1:167" ht="12.75" customHeight="1" x14ac:dyDescent="0.15">
      <c r="A281" s="25"/>
      <c r="B281" s="25"/>
      <c r="C281" s="25"/>
      <c r="D281" s="25"/>
      <c r="E281" s="25"/>
      <c r="F281" s="25"/>
      <c r="G281" s="25"/>
      <c r="H281" s="25"/>
      <c r="I281" s="25"/>
      <c r="J281" s="62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</row>
    <row r="282" spans="1:167" ht="12.75" customHeight="1" x14ac:dyDescent="0.15">
      <c r="A282" s="25"/>
      <c r="B282" s="25"/>
      <c r="C282" s="25"/>
      <c r="D282" s="25"/>
      <c r="E282" s="25"/>
      <c r="F282" s="25"/>
      <c r="G282" s="25"/>
      <c r="H282" s="25"/>
      <c r="I282" s="25"/>
      <c r="J282" s="62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</row>
    <row r="283" spans="1:167" ht="12.75" customHeight="1" x14ac:dyDescent="0.15">
      <c r="A283" s="25"/>
      <c r="B283" s="25"/>
      <c r="C283" s="25"/>
      <c r="D283" s="25"/>
      <c r="E283" s="25"/>
      <c r="F283" s="25"/>
      <c r="G283" s="25"/>
      <c r="H283" s="25"/>
      <c r="I283" s="25"/>
      <c r="J283" s="62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</row>
    <row r="284" spans="1:167" ht="12.75" customHeight="1" x14ac:dyDescent="0.15">
      <c r="A284" s="25"/>
      <c r="B284" s="25"/>
      <c r="C284" s="25"/>
      <c r="D284" s="25"/>
      <c r="E284" s="25"/>
      <c r="F284" s="25"/>
      <c r="G284" s="25"/>
      <c r="H284" s="25"/>
      <c r="I284" s="25"/>
      <c r="J284" s="62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</row>
    <row r="285" spans="1:167" ht="12.75" customHeight="1" x14ac:dyDescent="0.15">
      <c r="A285" s="25"/>
      <c r="B285" s="25"/>
      <c r="C285" s="25"/>
      <c r="D285" s="25"/>
      <c r="E285" s="25"/>
      <c r="F285" s="25"/>
      <c r="G285" s="25"/>
      <c r="H285" s="25"/>
      <c r="I285" s="25"/>
      <c r="J285" s="62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</row>
    <row r="286" spans="1:167" ht="12.75" customHeight="1" x14ac:dyDescent="0.15">
      <c r="A286" s="25"/>
      <c r="B286" s="25"/>
      <c r="C286" s="25"/>
      <c r="D286" s="25"/>
      <c r="E286" s="25"/>
      <c r="F286" s="25"/>
      <c r="G286" s="25"/>
      <c r="H286" s="25"/>
      <c r="I286" s="25"/>
      <c r="J286" s="62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</row>
    <row r="287" spans="1:167" ht="12.75" customHeight="1" x14ac:dyDescent="0.15">
      <c r="A287" s="25"/>
      <c r="B287" s="25"/>
      <c r="C287" s="25"/>
      <c r="D287" s="25"/>
      <c r="E287" s="25"/>
      <c r="F287" s="25"/>
      <c r="G287" s="25"/>
      <c r="H287" s="25"/>
      <c r="I287" s="25"/>
      <c r="J287" s="62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</row>
    <row r="288" spans="1:167" ht="12.75" customHeight="1" x14ac:dyDescent="0.15">
      <c r="A288" s="25"/>
      <c r="B288" s="25"/>
      <c r="C288" s="25"/>
      <c r="D288" s="25"/>
      <c r="E288" s="25"/>
      <c r="F288" s="25"/>
      <c r="G288" s="25"/>
      <c r="H288" s="25"/>
      <c r="I288" s="25"/>
      <c r="J288" s="62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</row>
    <row r="289" spans="1:167" ht="12.75" customHeight="1" x14ac:dyDescent="0.15">
      <c r="A289" s="25"/>
      <c r="B289" s="25"/>
      <c r="C289" s="25"/>
      <c r="D289" s="25"/>
      <c r="E289" s="25"/>
      <c r="F289" s="25"/>
      <c r="G289" s="25"/>
      <c r="H289" s="25"/>
      <c r="I289" s="25"/>
      <c r="J289" s="62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</row>
    <row r="290" spans="1:167" ht="12.75" customHeight="1" x14ac:dyDescent="0.15">
      <c r="A290" s="25"/>
      <c r="B290" s="25"/>
      <c r="C290" s="25"/>
      <c r="D290" s="25"/>
      <c r="E290" s="25"/>
      <c r="F290" s="25"/>
      <c r="G290" s="25"/>
      <c r="H290" s="25"/>
      <c r="I290" s="25"/>
      <c r="J290" s="62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</row>
    <row r="291" spans="1:167" ht="12.75" customHeight="1" x14ac:dyDescent="0.15">
      <c r="A291" s="25"/>
      <c r="B291" s="25"/>
      <c r="C291" s="25"/>
      <c r="D291" s="25"/>
      <c r="E291" s="25"/>
      <c r="F291" s="25"/>
      <c r="G291" s="25"/>
      <c r="H291" s="25"/>
      <c r="I291" s="25"/>
      <c r="J291" s="62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</row>
    <row r="292" spans="1:167" ht="12.75" customHeight="1" x14ac:dyDescent="0.15">
      <c r="A292" s="25"/>
      <c r="B292" s="25"/>
      <c r="C292" s="25"/>
      <c r="D292" s="25"/>
      <c r="E292" s="25"/>
      <c r="F292" s="25"/>
      <c r="G292" s="25"/>
      <c r="H292" s="25"/>
      <c r="I292" s="25"/>
      <c r="J292" s="62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</row>
    <row r="293" spans="1:167" ht="12.75" customHeight="1" x14ac:dyDescent="0.15">
      <c r="A293" s="25"/>
      <c r="B293" s="25"/>
      <c r="C293" s="25"/>
      <c r="D293" s="25"/>
      <c r="E293" s="25"/>
      <c r="F293" s="25"/>
      <c r="G293" s="25"/>
      <c r="H293" s="25"/>
      <c r="I293" s="25"/>
      <c r="J293" s="62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</row>
    <row r="294" spans="1:167" ht="12.75" customHeight="1" x14ac:dyDescent="0.15">
      <c r="A294" s="25"/>
      <c r="B294" s="25"/>
      <c r="C294" s="25"/>
      <c r="D294" s="25"/>
      <c r="E294" s="25"/>
      <c r="F294" s="25"/>
      <c r="G294" s="25"/>
      <c r="H294" s="25"/>
      <c r="I294" s="25"/>
      <c r="J294" s="62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</row>
    <row r="295" spans="1:167" ht="12.75" customHeight="1" x14ac:dyDescent="0.15">
      <c r="A295" s="25"/>
      <c r="B295" s="25"/>
      <c r="C295" s="25"/>
      <c r="D295" s="25"/>
      <c r="E295" s="25"/>
      <c r="F295" s="25"/>
      <c r="G295" s="25"/>
      <c r="H295" s="25"/>
      <c r="I295" s="25"/>
      <c r="J295" s="62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</row>
    <row r="296" spans="1:167" ht="12.75" customHeight="1" x14ac:dyDescent="0.15">
      <c r="A296" s="25"/>
      <c r="B296" s="25"/>
      <c r="C296" s="25"/>
      <c r="D296" s="25"/>
      <c r="E296" s="25"/>
      <c r="F296" s="25"/>
      <c r="G296" s="25"/>
      <c r="H296" s="25"/>
      <c r="I296" s="25"/>
      <c r="J296" s="62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</row>
    <row r="297" spans="1:167" ht="12.75" customHeight="1" x14ac:dyDescent="0.15">
      <c r="A297" s="25"/>
      <c r="B297" s="25"/>
      <c r="C297" s="25"/>
      <c r="D297" s="25"/>
      <c r="E297" s="25"/>
      <c r="F297" s="25"/>
      <c r="G297" s="25"/>
      <c r="H297" s="25"/>
      <c r="I297" s="25"/>
      <c r="J297" s="62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</row>
    <row r="298" spans="1:167" ht="12.75" customHeight="1" x14ac:dyDescent="0.15">
      <c r="A298" s="25"/>
      <c r="B298" s="25"/>
      <c r="C298" s="25"/>
      <c r="D298" s="25"/>
      <c r="E298" s="25"/>
      <c r="F298" s="25"/>
      <c r="G298" s="25"/>
      <c r="H298" s="25"/>
      <c r="I298" s="25"/>
      <c r="J298" s="62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</row>
    <row r="299" spans="1:167" ht="12.75" customHeight="1" x14ac:dyDescent="0.15">
      <c r="A299" s="25"/>
      <c r="B299" s="25"/>
      <c r="C299" s="25"/>
      <c r="D299" s="25"/>
      <c r="E299" s="25"/>
      <c r="F299" s="25"/>
      <c r="G299" s="25"/>
      <c r="H299" s="25"/>
      <c r="I299" s="25"/>
      <c r="J299" s="62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</row>
    <row r="300" spans="1:167" ht="12.75" customHeight="1" x14ac:dyDescent="0.15">
      <c r="A300" s="25"/>
      <c r="B300" s="25"/>
      <c r="C300" s="25"/>
      <c r="D300" s="25"/>
      <c r="E300" s="25"/>
      <c r="F300" s="25"/>
      <c r="G300" s="25"/>
      <c r="H300" s="25"/>
      <c r="I300" s="25"/>
      <c r="J300" s="62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</row>
    <row r="301" spans="1:167" ht="12.75" customHeight="1" x14ac:dyDescent="0.15">
      <c r="A301" s="25"/>
      <c r="B301" s="25"/>
      <c r="C301" s="25"/>
      <c r="D301" s="25"/>
      <c r="E301" s="25"/>
      <c r="F301" s="25"/>
      <c r="G301" s="25"/>
      <c r="H301" s="25"/>
      <c r="I301" s="25"/>
      <c r="J301" s="62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</row>
    <row r="302" spans="1:167" ht="12.75" customHeight="1" x14ac:dyDescent="0.15">
      <c r="A302" s="25"/>
      <c r="B302" s="25"/>
      <c r="C302" s="25"/>
      <c r="D302" s="25"/>
      <c r="E302" s="25"/>
      <c r="F302" s="25"/>
      <c r="G302" s="25"/>
      <c r="H302" s="25"/>
      <c r="I302" s="25"/>
      <c r="J302" s="62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</row>
    <row r="303" spans="1:167" ht="12.75" customHeight="1" x14ac:dyDescent="0.15">
      <c r="A303" s="25"/>
      <c r="B303" s="25"/>
      <c r="C303" s="25"/>
      <c r="D303" s="25"/>
      <c r="E303" s="25"/>
      <c r="F303" s="25"/>
      <c r="G303" s="25"/>
      <c r="H303" s="25"/>
      <c r="I303" s="25"/>
      <c r="J303" s="62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</row>
    <row r="304" spans="1:167" ht="12.75" customHeight="1" x14ac:dyDescent="0.15">
      <c r="A304" s="25"/>
      <c r="B304" s="25"/>
      <c r="C304" s="25"/>
      <c r="D304" s="25"/>
      <c r="E304" s="25"/>
      <c r="F304" s="25"/>
      <c r="G304" s="25"/>
      <c r="H304" s="25"/>
      <c r="I304" s="25"/>
      <c r="J304" s="62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</row>
    <row r="305" spans="1:167" ht="12.75" customHeight="1" x14ac:dyDescent="0.15">
      <c r="A305" s="25"/>
      <c r="B305" s="25"/>
      <c r="C305" s="25"/>
      <c r="D305" s="25"/>
      <c r="E305" s="25"/>
      <c r="F305" s="25"/>
      <c r="G305" s="25"/>
      <c r="H305" s="25"/>
      <c r="I305" s="25"/>
      <c r="J305" s="62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</row>
    <row r="306" spans="1:167" ht="12.75" customHeight="1" x14ac:dyDescent="0.15">
      <c r="A306" s="25"/>
      <c r="B306" s="25"/>
      <c r="C306" s="25"/>
      <c r="D306" s="25"/>
      <c r="E306" s="25"/>
      <c r="F306" s="25"/>
      <c r="G306" s="25"/>
      <c r="H306" s="25"/>
      <c r="I306" s="25"/>
      <c r="J306" s="62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</row>
    <row r="307" spans="1:167" ht="12.75" customHeight="1" x14ac:dyDescent="0.15">
      <c r="A307" s="25"/>
      <c r="B307" s="25"/>
      <c r="C307" s="25"/>
      <c r="D307" s="25"/>
      <c r="E307" s="25"/>
      <c r="F307" s="25"/>
      <c r="G307" s="25"/>
      <c r="H307" s="25"/>
      <c r="I307" s="25"/>
      <c r="J307" s="62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</row>
    <row r="308" spans="1:167" ht="12.75" customHeight="1" x14ac:dyDescent="0.15">
      <c r="A308" s="25"/>
      <c r="B308" s="25"/>
      <c r="C308" s="25"/>
      <c r="D308" s="25"/>
      <c r="E308" s="25"/>
      <c r="F308" s="25"/>
      <c r="G308" s="25"/>
      <c r="H308" s="25"/>
      <c r="I308" s="25"/>
      <c r="J308" s="62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</row>
    <row r="309" spans="1:167" ht="12.75" customHeight="1" x14ac:dyDescent="0.15">
      <c r="A309" s="25"/>
      <c r="B309" s="25"/>
      <c r="C309" s="25"/>
      <c r="D309" s="25"/>
      <c r="E309" s="25"/>
      <c r="F309" s="25"/>
      <c r="G309" s="25"/>
      <c r="H309" s="25"/>
      <c r="I309" s="25"/>
      <c r="J309" s="62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</row>
    <row r="310" spans="1:167" ht="12.75" customHeight="1" x14ac:dyDescent="0.15">
      <c r="A310" s="25"/>
      <c r="B310" s="25"/>
      <c r="C310" s="25"/>
      <c r="D310" s="25"/>
      <c r="E310" s="25"/>
      <c r="F310" s="25"/>
      <c r="G310" s="25"/>
      <c r="H310" s="25"/>
      <c r="I310" s="25"/>
      <c r="J310" s="62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</row>
    <row r="311" spans="1:167" ht="12.75" customHeight="1" x14ac:dyDescent="0.15">
      <c r="A311" s="25"/>
      <c r="B311" s="25"/>
      <c r="C311" s="25"/>
      <c r="D311" s="25"/>
      <c r="E311" s="25"/>
      <c r="F311" s="25"/>
      <c r="G311" s="25"/>
      <c r="H311" s="25"/>
      <c r="I311" s="25"/>
      <c r="J311" s="62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</row>
    <row r="312" spans="1:167" ht="12.75" customHeight="1" x14ac:dyDescent="0.15">
      <c r="A312" s="25"/>
      <c r="B312" s="25"/>
      <c r="C312" s="25"/>
      <c r="D312" s="25"/>
      <c r="E312" s="25"/>
      <c r="F312" s="25"/>
      <c r="G312" s="25"/>
      <c r="H312" s="25"/>
      <c r="I312" s="25"/>
      <c r="J312" s="62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</row>
    <row r="313" spans="1:167" ht="12.75" customHeight="1" x14ac:dyDescent="0.15">
      <c r="A313" s="25"/>
      <c r="B313" s="25"/>
      <c r="C313" s="25"/>
      <c r="D313" s="25"/>
      <c r="E313" s="25"/>
      <c r="F313" s="25"/>
      <c r="G313" s="25"/>
      <c r="H313" s="25"/>
      <c r="I313" s="25"/>
      <c r="J313" s="62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</row>
    <row r="314" spans="1:167" ht="12.75" customHeight="1" x14ac:dyDescent="0.15">
      <c r="A314" s="25"/>
      <c r="B314" s="25"/>
      <c r="C314" s="25"/>
      <c r="D314" s="25"/>
      <c r="E314" s="25"/>
      <c r="F314" s="25"/>
      <c r="G314" s="25"/>
      <c r="H314" s="25"/>
      <c r="I314" s="25"/>
      <c r="J314" s="62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</row>
    <row r="315" spans="1:167" ht="12.75" customHeight="1" x14ac:dyDescent="0.15">
      <c r="A315" s="25"/>
      <c r="B315" s="25"/>
      <c r="C315" s="25"/>
      <c r="D315" s="25"/>
      <c r="E315" s="25"/>
      <c r="F315" s="25"/>
      <c r="G315" s="25"/>
      <c r="H315" s="25"/>
      <c r="I315" s="25"/>
      <c r="J315" s="62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</row>
    <row r="316" spans="1:167" ht="12.75" customHeight="1" x14ac:dyDescent="0.15">
      <c r="A316" s="25"/>
      <c r="B316" s="25"/>
      <c r="C316" s="25"/>
      <c r="D316" s="25"/>
      <c r="E316" s="25"/>
      <c r="F316" s="25"/>
      <c r="G316" s="25"/>
      <c r="H316" s="25"/>
      <c r="I316" s="25"/>
      <c r="J316" s="62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</row>
    <row r="317" spans="1:167" ht="12.75" customHeight="1" x14ac:dyDescent="0.15">
      <c r="A317" s="25"/>
      <c r="B317" s="25"/>
      <c r="C317" s="25"/>
      <c r="D317" s="25"/>
      <c r="E317" s="25"/>
      <c r="F317" s="25"/>
      <c r="G317" s="25"/>
      <c r="H317" s="25"/>
      <c r="I317" s="25"/>
      <c r="J317" s="62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</row>
    <row r="318" spans="1:167" ht="12.75" customHeight="1" x14ac:dyDescent="0.15">
      <c r="A318" s="25"/>
      <c r="B318" s="25"/>
      <c r="C318" s="25"/>
      <c r="D318" s="25"/>
      <c r="E318" s="25"/>
      <c r="F318" s="25"/>
      <c r="G318" s="25"/>
      <c r="H318" s="25"/>
      <c r="I318" s="25"/>
      <c r="J318" s="62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</row>
    <row r="319" spans="1:167" ht="12.75" customHeight="1" x14ac:dyDescent="0.15">
      <c r="A319" s="25"/>
      <c r="B319" s="25"/>
      <c r="C319" s="25"/>
      <c r="D319" s="25"/>
      <c r="E319" s="25"/>
      <c r="F319" s="25"/>
      <c r="G319" s="25"/>
      <c r="H319" s="25"/>
      <c r="I319" s="25"/>
      <c r="J319" s="62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</row>
    <row r="320" spans="1:167" ht="12.75" customHeight="1" x14ac:dyDescent="0.15">
      <c r="A320" s="25"/>
      <c r="B320" s="25"/>
      <c r="C320" s="25"/>
      <c r="D320" s="25"/>
      <c r="E320" s="25"/>
      <c r="F320" s="25"/>
      <c r="G320" s="25"/>
      <c r="H320" s="25"/>
      <c r="I320" s="25"/>
      <c r="J320" s="62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</row>
    <row r="321" spans="1:167" ht="12.75" customHeight="1" x14ac:dyDescent="0.15">
      <c r="A321" s="25"/>
      <c r="B321" s="25"/>
      <c r="C321" s="25"/>
      <c r="D321" s="25"/>
      <c r="E321" s="25"/>
      <c r="F321" s="25"/>
      <c r="G321" s="25"/>
      <c r="H321" s="25"/>
      <c r="I321" s="25"/>
      <c r="J321" s="62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</row>
    <row r="322" spans="1:167" ht="12.75" customHeight="1" x14ac:dyDescent="0.15">
      <c r="A322" s="25"/>
      <c r="B322" s="25"/>
      <c r="C322" s="25"/>
      <c r="D322" s="25"/>
      <c r="E322" s="25"/>
      <c r="F322" s="25"/>
      <c r="G322" s="25"/>
      <c r="H322" s="25"/>
      <c r="I322" s="25"/>
      <c r="J322" s="62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</row>
    <row r="323" spans="1:167" ht="12.75" customHeight="1" x14ac:dyDescent="0.15">
      <c r="A323" s="25"/>
      <c r="B323" s="25"/>
      <c r="C323" s="25"/>
      <c r="D323" s="25"/>
      <c r="E323" s="25"/>
      <c r="F323" s="25"/>
      <c r="G323" s="25"/>
      <c r="H323" s="25"/>
      <c r="I323" s="25"/>
      <c r="J323" s="62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</row>
    <row r="324" spans="1:167" ht="12.75" customHeight="1" x14ac:dyDescent="0.15">
      <c r="A324" s="25"/>
      <c r="B324" s="25"/>
      <c r="C324" s="25"/>
      <c r="D324" s="25"/>
      <c r="E324" s="25"/>
      <c r="F324" s="25"/>
      <c r="G324" s="25"/>
      <c r="H324" s="25"/>
      <c r="I324" s="25"/>
      <c r="J324" s="62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</row>
    <row r="325" spans="1:167" ht="12.75" customHeight="1" x14ac:dyDescent="0.15">
      <c r="A325" s="25"/>
      <c r="B325" s="25"/>
      <c r="C325" s="25"/>
      <c r="D325" s="25"/>
      <c r="E325" s="25"/>
      <c r="F325" s="25"/>
      <c r="G325" s="25"/>
      <c r="H325" s="25"/>
      <c r="I325" s="25"/>
      <c r="J325" s="62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</row>
    <row r="326" spans="1:167" ht="12.75" customHeight="1" x14ac:dyDescent="0.15">
      <c r="A326" s="25"/>
      <c r="B326" s="25"/>
      <c r="C326" s="25"/>
      <c r="D326" s="25"/>
      <c r="E326" s="25"/>
      <c r="F326" s="25"/>
      <c r="G326" s="25"/>
      <c r="H326" s="25"/>
      <c r="I326" s="25"/>
      <c r="J326" s="62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</row>
    <row r="327" spans="1:167" ht="12.75" customHeight="1" x14ac:dyDescent="0.15">
      <c r="A327" s="25"/>
      <c r="B327" s="25"/>
      <c r="C327" s="25"/>
      <c r="D327" s="25"/>
      <c r="E327" s="25"/>
      <c r="F327" s="25"/>
      <c r="G327" s="25"/>
      <c r="H327" s="25"/>
      <c r="I327" s="25"/>
      <c r="J327" s="62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</row>
    <row r="328" spans="1:167" ht="12.75" customHeight="1" x14ac:dyDescent="0.15">
      <c r="A328" s="25"/>
      <c r="B328" s="25"/>
      <c r="C328" s="25"/>
      <c r="D328" s="25"/>
      <c r="E328" s="25"/>
      <c r="F328" s="25"/>
      <c r="G328" s="25"/>
      <c r="H328" s="25"/>
      <c r="I328" s="25"/>
      <c r="J328" s="62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</row>
    <row r="329" spans="1:167" ht="12.75" customHeight="1" x14ac:dyDescent="0.15">
      <c r="A329" s="25"/>
      <c r="B329" s="25"/>
      <c r="C329" s="25"/>
      <c r="D329" s="25"/>
      <c r="E329" s="25"/>
      <c r="F329" s="25"/>
      <c r="G329" s="25"/>
      <c r="H329" s="25"/>
      <c r="I329" s="25"/>
      <c r="J329" s="62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</row>
    <row r="330" spans="1:167" ht="12.75" customHeight="1" x14ac:dyDescent="0.15">
      <c r="A330" s="25"/>
      <c r="B330" s="25"/>
      <c r="C330" s="25"/>
      <c r="D330" s="25"/>
      <c r="E330" s="25"/>
      <c r="F330" s="25"/>
      <c r="G330" s="25"/>
      <c r="H330" s="25"/>
      <c r="I330" s="25"/>
      <c r="J330" s="62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</row>
    <row r="331" spans="1:167" ht="12.75" customHeight="1" x14ac:dyDescent="0.15">
      <c r="A331" s="25"/>
      <c r="B331" s="25"/>
      <c r="C331" s="25"/>
      <c r="D331" s="25"/>
      <c r="E331" s="25"/>
      <c r="F331" s="25"/>
      <c r="G331" s="25"/>
      <c r="H331" s="25"/>
      <c r="I331" s="25"/>
      <c r="J331" s="62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</row>
    <row r="332" spans="1:167" ht="12.75" customHeight="1" x14ac:dyDescent="0.15">
      <c r="A332" s="25"/>
      <c r="B332" s="25"/>
      <c r="C332" s="25"/>
      <c r="D332" s="25"/>
      <c r="E332" s="25"/>
      <c r="F332" s="25"/>
      <c r="G332" s="25"/>
      <c r="H332" s="25"/>
      <c r="I332" s="25"/>
      <c r="J332" s="62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</row>
    <row r="333" spans="1:167" ht="12.75" customHeight="1" x14ac:dyDescent="0.15">
      <c r="A333" s="25"/>
      <c r="B333" s="25"/>
      <c r="C333" s="25"/>
      <c r="D333" s="25"/>
      <c r="E333" s="25"/>
      <c r="F333" s="25"/>
      <c r="G333" s="25"/>
      <c r="H333" s="25"/>
      <c r="I333" s="25"/>
      <c r="J333" s="62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</row>
    <row r="334" spans="1:167" ht="12.75" customHeight="1" x14ac:dyDescent="0.15">
      <c r="A334" s="25"/>
      <c r="B334" s="25"/>
      <c r="C334" s="25"/>
      <c r="D334" s="25"/>
      <c r="E334" s="25"/>
      <c r="F334" s="25"/>
      <c r="G334" s="25"/>
      <c r="H334" s="25"/>
      <c r="I334" s="25"/>
      <c r="J334" s="62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</row>
    <row r="335" spans="1:167" ht="12.75" customHeight="1" x14ac:dyDescent="0.15">
      <c r="A335" s="25"/>
      <c r="B335" s="25"/>
      <c r="C335" s="25"/>
      <c r="D335" s="25"/>
      <c r="E335" s="25"/>
      <c r="F335" s="25"/>
      <c r="G335" s="25"/>
      <c r="H335" s="25"/>
      <c r="I335" s="25"/>
      <c r="J335" s="62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</row>
    <row r="336" spans="1:167" ht="12.75" customHeight="1" x14ac:dyDescent="0.15">
      <c r="A336" s="25"/>
      <c r="B336" s="25"/>
      <c r="C336" s="25"/>
      <c r="D336" s="25"/>
      <c r="E336" s="25"/>
      <c r="F336" s="25"/>
      <c r="G336" s="25"/>
      <c r="H336" s="25"/>
      <c r="I336" s="25"/>
      <c r="J336" s="62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</row>
    <row r="337" spans="1:167" ht="12.75" customHeight="1" x14ac:dyDescent="0.15">
      <c r="A337" s="25"/>
      <c r="B337" s="25"/>
      <c r="C337" s="25"/>
      <c r="D337" s="25"/>
      <c r="E337" s="25"/>
      <c r="F337" s="25"/>
      <c r="G337" s="25"/>
      <c r="H337" s="25"/>
      <c r="I337" s="25"/>
      <c r="J337" s="62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</row>
    <row r="338" spans="1:167" ht="12.75" customHeight="1" x14ac:dyDescent="0.15">
      <c r="A338" s="25"/>
      <c r="B338" s="25"/>
      <c r="C338" s="25"/>
      <c r="D338" s="25"/>
      <c r="E338" s="25"/>
      <c r="F338" s="25"/>
      <c r="G338" s="25"/>
      <c r="H338" s="25"/>
      <c r="I338" s="25"/>
      <c r="J338" s="62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</row>
    <row r="339" spans="1:167" ht="12.75" customHeight="1" x14ac:dyDescent="0.15">
      <c r="A339" s="25"/>
      <c r="B339" s="25"/>
      <c r="C339" s="25"/>
      <c r="D339" s="25"/>
      <c r="E339" s="25"/>
      <c r="F339" s="25"/>
      <c r="G339" s="25"/>
      <c r="H339" s="25"/>
      <c r="I339" s="25"/>
      <c r="J339" s="62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</row>
    <row r="340" spans="1:167" ht="12.75" customHeight="1" x14ac:dyDescent="0.15">
      <c r="A340" s="25"/>
      <c r="B340" s="25"/>
      <c r="C340" s="25"/>
      <c r="D340" s="25"/>
      <c r="E340" s="25"/>
      <c r="F340" s="25"/>
      <c r="G340" s="25"/>
      <c r="H340" s="25"/>
      <c r="I340" s="25"/>
      <c r="J340" s="62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</row>
    <row r="341" spans="1:167" ht="12.75" customHeight="1" x14ac:dyDescent="0.15">
      <c r="A341" s="25"/>
      <c r="B341" s="25"/>
      <c r="C341" s="25"/>
      <c r="D341" s="25"/>
      <c r="E341" s="25"/>
      <c r="F341" s="25"/>
      <c r="G341" s="25"/>
      <c r="H341" s="25"/>
      <c r="I341" s="25"/>
      <c r="J341" s="62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</row>
    <row r="342" spans="1:167" ht="12.75" customHeight="1" x14ac:dyDescent="0.15">
      <c r="A342" s="25"/>
      <c r="B342" s="25"/>
      <c r="C342" s="25"/>
      <c r="D342" s="25"/>
      <c r="E342" s="25"/>
      <c r="F342" s="25"/>
      <c r="G342" s="25"/>
      <c r="H342" s="25"/>
      <c r="I342" s="25"/>
      <c r="J342" s="62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</row>
    <row r="343" spans="1:167" ht="12.75" customHeight="1" x14ac:dyDescent="0.15">
      <c r="A343" s="25"/>
      <c r="B343" s="25"/>
      <c r="C343" s="25"/>
      <c r="D343" s="25"/>
      <c r="E343" s="25"/>
      <c r="F343" s="25"/>
      <c r="G343" s="25"/>
      <c r="H343" s="25"/>
      <c r="I343" s="25"/>
      <c r="J343" s="62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</row>
    <row r="344" spans="1:167" ht="12.75" customHeight="1" x14ac:dyDescent="0.15">
      <c r="A344" s="25"/>
      <c r="B344" s="25"/>
      <c r="C344" s="25"/>
      <c r="D344" s="25"/>
      <c r="E344" s="25"/>
      <c r="F344" s="25"/>
      <c r="G344" s="25"/>
      <c r="H344" s="25"/>
      <c r="I344" s="25"/>
      <c r="J344" s="62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</row>
    <row r="345" spans="1:167" ht="12.75" customHeight="1" x14ac:dyDescent="0.15">
      <c r="A345" s="25"/>
      <c r="B345" s="25"/>
      <c r="C345" s="25"/>
      <c r="D345" s="25"/>
      <c r="E345" s="25"/>
      <c r="F345" s="25"/>
      <c r="G345" s="25"/>
      <c r="H345" s="25"/>
      <c r="I345" s="25"/>
      <c r="J345" s="62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</row>
    <row r="346" spans="1:167" ht="12.75" customHeight="1" x14ac:dyDescent="0.15">
      <c r="A346" s="25"/>
      <c r="B346" s="25"/>
      <c r="C346" s="25"/>
      <c r="D346" s="25"/>
      <c r="E346" s="25"/>
      <c r="F346" s="25"/>
      <c r="G346" s="25"/>
      <c r="H346" s="25"/>
      <c r="I346" s="25"/>
      <c r="J346" s="62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</row>
    <row r="347" spans="1:167" ht="12.75" customHeight="1" x14ac:dyDescent="0.15">
      <c r="A347" s="25"/>
      <c r="B347" s="25"/>
      <c r="C347" s="25"/>
      <c r="D347" s="25"/>
      <c r="E347" s="25"/>
      <c r="F347" s="25"/>
      <c r="G347" s="25"/>
      <c r="H347" s="25"/>
      <c r="I347" s="25"/>
      <c r="J347" s="62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</row>
    <row r="348" spans="1:167" ht="12.75" customHeight="1" x14ac:dyDescent="0.15">
      <c r="A348" s="25"/>
      <c r="B348" s="25"/>
      <c r="C348" s="25"/>
      <c r="D348" s="25"/>
      <c r="E348" s="25"/>
      <c r="F348" s="25"/>
      <c r="G348" s="25"/>
      <c r="H348" s="25"/>
      <c r="I348" s="25"/>
      <c r="J348" s="62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</row>
    <row r="349" spans="1:167" ht="12.75" customHeight="1" x14ac:dyDescent="0.15">
      <c r="A349" s="25"/>
      <c r="B349" s="25"/>
      <c r="C349" s="25"/>
      <c r="D349" s="25"/>
      <c r="E349" s="25"/>
      <c r="F349" s="25"/>
      <c r="G349" s="25"/>
      <c r="H349" s="25"/>
      <c r="I349" s="25"/>
      <c r="J349" s="62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</row>
    <row r="350" spans="1:167" ht="12.75" customHeight="1" x14ac:dyDescent="0.15">
      <c r="A350" s="25"/>
      <c r="B350" s="25"/>
      <c r="C350" s="25"/>
      <c r="D350" s="25"/>
      <c r="E350" s="25"/>
      <c r="F350" s="25"/>
      <c r="G350" s="25"/>
      <c r="H350" s="25"/>
      <c r="I350" s="25"/>
      <c r="J350" s="62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</row>
    <row r="351" spans="1:167" ht="12.75" customHeight="1" x14ac:dyDescent="0.15">
      <c r="A351" s="25"/>
      <c r="B351" s="25"/>
      <c r="C351" s="25"/>
      <c r="D351" s="25"/>
      <c r="E351" s="25"/>
      <c r="F351" s="25"/>
      <c r="G351" s="25"/>
      <c r="H351" s="25"/>
      <c r="I351" s="25"/>
      <c r="J351" s="62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</row>
    <row r="352" spans="1:167" ht="12.75" customHeight="1" x14ac:dyDescent="0.15">
      <c r="A352" s="25"/>
      <c r="B352" s="25"/>
      <c r="C352" s="25"/>
      <c r="D352" s="25"/>
      <c r="E352" s="25"/>
      <c r="F352" s="25"/>
      <c r="G352" s="25"/>
      <c r="H352" s="25"/>
      <c r="I352" s="25"/>
      <c r="J352" s="62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</row>
    <row r="353" spans="1:167" ht="12.75" customHeight="1" x14ac:dyDescent="0.15">
      <c r="A353" s="25"/>
      <c r="B353" s="25"/>
      <c r="C353" s="25"/>
      <c r="D353" s="25"/>
      <c r="E353" s="25"/>
      <c r="F353" s="25"/>
      <c r="G353" s="25"/>
      <c r="H353" s="25"/>
      <c r="I353" s="25"/>
      <c r="J353" s="62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</row>
    <row r="354" spans="1:167" ht="12.75" customHeight="1" x14ac:dyDescent="0.15">
      <c r="A354" s="25"/>
      <c r="B354" s="25"/>
      <c r="C354" s="25"/>
      <c r="D354" s="25"/>
      <c r="E354" s="25"/>
      <c r="F354" s="25"/>
      <c r="G354" s="25"/>
      <c r="H354" s="25"/>
      <c r="I354" s="25"/>
      <c r="J354" s="62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</row>
    <row r="355" spans="1:167" ht="12.75" customHeight="1" x14ac:dyDescent="0.15">
      <c r="A355" s="25"/>
      <c r="B355" s="25"/>
      <c r="C355" s="25"/>
      <c r="D355" s="25"/>
      <c r="E355" s="25"/>
      <c r="F355" s="25"/>
      <c r="G355" s="25"/>
      <c r="H355" s="25"/>
      <c r="I355" s="25"/>
      <c r="J355" s="62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</row>
    <row r="356" spans="1:167" ht="12.75" customHeight="1" x14ac:dyDescent="0.15">
      <c r="A356" s="25"/>
      <c r="B356" s="25"/>
      <c r="C356" s="25"/>
      <c r="D356" s="25"/>
      <c r="E356" s="25"/>
      <c r="F356" s="25"/>
      <c r="G356" s="25"/>
      <c r="H356" s="25"/>
      <c r="I356" s="25"/>
      <c r="J356" s="62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</row>
    <row r="357" spans="1:167" ht="12.75" customHeight="1" x14ac:dyDescent="0.15">
      <c r="A357" s="25"/>
      <c r="B357" s="25"/>
      <c r="C357" s="25"/>
      <c r="D357" s="25"/>
      <c r="E357" s="25"/>
      <c r="F357" s="25"/>
      <c r="G357" s="25"/>
      <c r="H357" s="25"/>
      <c r="I357" s="25"/>
      <c r="J357" s="62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</row>
    <row r="358" spans="1:167" ht="12.75" customHeight="1" x14ac:dyDescent="0.15">
      <c r="A358" s="25"/>
      <c r="B358" s="25"/>
      <c r="C358" s="25"/>
      <c r="D358" s="25"/>
      <c r="E358" s="25"/>
      <c r="F358" s="25"/>
      <c r="G358" s="25"/>
      <c r="H358" s="25"/>
      <c r="I358" s="25"/>
      <c r="J358" s="62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</row>
    <row r="359" spans="1:167" ht="12.75" customHeight="1" x14ac:dyDescent="0.15">
      <c r="A359" s="25"/>
      <c r="B359" s="25"/>
      <c r="C359" s="25"/>
      <c r="D359" s="25"/>
      <c r="E359" s="25"/>
      <c r="F359" s="25"/>
      <c r="G359" s="25"/>
      <c r="H359" s="25"/>
      <c r="I359" s="25"/>
      <c r="J359" s="62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</row>
    <row r="360" spans="1:167" ht="12.75" customHeight="1" x14ac:dyDescent="0.15">
      <c r="A360" s="25"/>
      <c r="B360" s="25"/>
      <c r="C360" s="25"/>
      <c r="D360" s="25"/>
      <c r="E360" s="25"/>
      <c r="F360" s="25"/>
      <c r="G360" s="25"/>
      <c r="H360" s="25"/>
      <c r="I360" s="25"/>
      <c r="J360" s="62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</row>
    <row r="361" spans="1:167" ht="12.75" customHeight="1" x14ac:dyDescent="0.15">
      <c r="A361" s="25"/>
      <c r="B361" s="25"/>
      <c r="C361" s="25"/>
      <c r="D361" s="25"/>
      <c r="E361" s="25"/>
      <c r="F361" s="25"/>
      <c r="G361" s="25"/>
      <c r="H361" s="25"/>
      <c r="I361" s="25"/>
      <c r="J361" s="62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</row>
    <row r="362" spans="1:167" ht="12.75" customHeight="1" x14ac:dyDescent="0.15">
      <c r="A362" s="25"/>
      <c r="B362" s="25"/>
      <c r="C362" s="25"/>
      <c r="D362" s="25"/>
      <c r="E362" s="25"/>
      <c r="F362" s="25"/>
      <c r="G362" s="25"/>
      <c r="H362" s="25"/>
      <c r="I362" s="25"/>
      <c r="J362" s="62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</row>
    <row r="363" spans="1:167" ht="12.75" customHeight="1" x14ac:dyDescent="0.15">
      <c r="A363" s="25"/>
      <c r="B363" s="25"/>
      <c r="C363" s="25"/>
      <c r="D363" s="25"/>
      <c r="E363" s="25"/>
      <c r="F363" s="25"/>
      <c r="G363" s="25"/>
      <c r="H363" s="25"/>
      <c r="I363" s="25"/>
      <c r="J363" s="62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</row>
    <row r="364" spans="1:167" ht="12.75" customHeight="1" x14ac:dyDescent="0.15">
      <c r="A364" s="25"/>
      <c r="B364" s="25"/>
      <c r="C364" s="25"/>
      <c r="D364" s="25"/>
      <c r="E364" s="25"/>
      <c r="F364" s="25"/>
      <c r="G364" s="25"/>
      <c r="H364" s="25"/>
      <c r="I364" s="25"/>
      <c r="J364" s="62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</row>
    <row r="365" spans="1:167" ht="12.75" customHeight="1" x14ac:dyDescent="0.15">
      <c r="A365" s="25"/>
      <c r="B365" s="25"/>
      <c r="C365" s="25"/>
      <c r="D365" s="25"/>
      <c r="E365" s="25"/>
      <c r="F365" s="25"/>
      <c r="G365" s="25"/>
      <c r="H365" s="25"/>
      <c r="I365" s="25"/>
      <c r="J365" s="62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</row>
    <row r="366" spans="1:167" ht="12.75" customHeight="1" x14ac:dyDescent="0.15">
      <c r="A366" s="25"/>
      <c r="B366" s="25"/>
      <c r="C366" s="25"/>
      <c r="D366" s="25"/>
      <c r="E366" s="25"/>
      <c r="F366" s="25"/>
      <c r="G366" s="25"/>
      <c r="H366" s="25"/>
      <c r="I366" s="25"/>
      <c r="J366" s="62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</row>
    <row r="367" spans="1:167" ht="12.75" customHeight="1" x14ac:dyDescent="0.15">
      <c r="A367" s="25"/>
      <c r="B367" s="25"/>
      <c r="C367" s="25"/>
      <c r="D367" s="25"/>
      <c r="E367" s="25"/>
      <c r="F367" s="25"/>
      <c r="G367" s="25"/>
      <c r="H367" s="25"/>
      <c r="I367" s="25"/>
      <c r="J367" s="62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</row>
    <row r="368" spans="1:167" ht="12.75" customHeight="1" x14ac:dyDescent="0.15">
      <c r="A368" s="25"/>
      <c r="B368" s="25"/>
      <c r="C368" s="25"/>
      <c r="D368" s="25"/>
      <c r="E368" s="25"/>
      <c r="F368" s="25"/>
      <c r="G368" s="25"/>
      <c r="H368" s="25"/>
      <c r="I368" s="25"/>
      <c r="J368" s="62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</row>
    <row r="369" spans="1:167" ht="12.75" customHeight="1" x14ac:dyDescent="0.15">
      <c r="A369" s="25"/>
      <c r="B369" s="25"/>
      <c r="C369" s="25"/>
      <c r="D369" s="25"/>
      <c r="E369" s="25"/>
      <c r="F369" s="25"/>
      <c r="G369" s="25"/>
      <c r="H369" s="25"/>
      <c r="I369" s="25"/>
      <c r="J369" s="62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</row>
    <row r="370" spans="1:167" ht="12.75" customHeight="1" x14ac:dyDescent="0.15">
      <c r="A370" s="25"/>
      <c r="B370" s="25"/>
      <c r="C370" s="25"/>
      <c r="D370" s="25"/>
      <c r="E370" s="25"/>
      <c r="F370" s="25"/>
      <c r="G370" s="25"/>
      <c r="H370" s="25"/>
      <c r="I370" s="25"/>
      <c r="J370" s="62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</row>
    <row r="371" spans="1:167" ht="12.75" customHeight="1" x14ac:dyDescent="0.15">
      <c r="A371" s="25"/>
      <c r="B371" s="25"/>
      <c r="C371" s="25"/>
      <c r="D371" s="25"/>
      <c r="E371" s="25"/>
      <c r="F371" s="25"/>
      <c r="G371" s="25"/>
      <c r="H371" s="25"/>
      <c r="I371" s="25"/>
      <c r="J371" s="62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</row>
    <row r="372" spans="1:167" ht="12.75" customHeight="1" x14ac:dyDescent="0.15">
      <c r="A372" s="25"/>
      <c r="B372" s="25"/>
      <c r="C372" s="25"/>
      <c r="D372" s="25"/>
      <c r="E372" s="25"/>
      <c r="F372" s="25"/>
      <c r="G372" s="25"/>
      <c r="H372" s="25"/>
      <c r="I372" s="25"/>
      <c r="J372" s="62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</row>
    <row r="373" spans="1:167" ht="12.75" customHeight="1" x14ac:dyDescent="0.15">
      <c r="A373" s="25"/>
      <c r="B373" s="25"/>
      <c r="C373" s="25"/>
      <c r="D373" s="25"/>
      <c r="E373" s="25"/>
      <c r="F373" s="25"/>
      <c r="G373" s="25"/>
      <c r="H373" s="25"/>
      <c r="I373" s="25"/>
      <c r="J373" s="62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</row>
    <row r="374" spans="1:167" ht="12.75" customHeight="1" x14ac:dyDescent="0.15">
      <c r="A374" s="25"/>
      <c r="B374" s="25"/>
      <c r="C374" s="25"/>
      <c r="D374" s="25"/>
      <c r="E374" s="25"/>
      <c r="F374" s="25"/>
      <c r="G374" s="25"/>
      <c r="H374" s="25"/>
      <c r="I374" s="25"/>
      <c r="J374" s="62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</row>
    <row r="375" spans="1:167" ht="12.75" customHeight="1" x14ac:dyDescent="0.15">
      <c r="A375" s="25"/>
      <c r="B375" s="25"/>
      <c r="C375" s="25"/>
      <c r="D375" s="25"/>
      <c r="E375" s="25"/>
      <c r="F375" s="25"/>
      <c r="G375" s="25"/>
      <c r="H375" s="25"/>
      <c r="I375" s="25"/>
      <c r="J375" s="62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</row>
    <row r="376" spans="1:167" ht="12.75" customHeight="1" x14ac:dyDescent="0.15">
      <c r="A376" s="25"/>
      <c r="B376" s="25"/>
      <c r="C376" s="25"/>
      <c r="D376" s="25"/>
      <c r="E376" s="25"/>
      <c r="F376" s="25"/>
      <c r="G376" s="25"/>
      <c r="H376" s="25"/>
      <c r="I376" s="25"/>
      <c r="J376" s="62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</row>
    <row r="377" spans="1:167" ht="12.75" customHeight="1" x14ac:dyDescent="0.15">
      <c r="A377" s="25"/>
      <c r="B377" s="25"/>
      <c r="C377" s="25"/>
      <c r="D377" s="25"/>
      <c r="E377" s="25"/>
      <c r="F377" s="25"/>
      <c r="G377" s="25"/>
      <c r="H377" s="25"/>
      <c r="I377" s="25"/>
      <c r="J377" s="62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</row>
    <row r="378" spans="1:167" ht="12.75" customHeight="1" x14ac:dyDescent="0.15">
      <c r="A378" s="25"/>
      <c r="B378" s="25"/>
      <c r="C378" s="25"/>
      <c r="D378" s="25"/>
      <c r="E378" s="25"/>
      <c r="F378" s="25"/>
      <c r="G378" s="25"/>
      <c r="H378" s="25"/>
      <c r="I378" s="25"/>
      <c r="J378" s="62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</row>
    <row r="379" spans="1:167" ht="12.75" customHeight="1" x14ac:dyDescent="0.15">
      <c r="A379" s="25"/>
      <c r="B379" s="25"/>
      <c r="C379" s="25"/>
      <c r="D379" s="25"/>
      <c r="E379" s="25"/>
      <c r="F379" s="25"/>
      <c r="G379" s="25"/>
      <c r="H379" s="25"/>
      <c r="I379" s="25"/>
      <c r="J379" s="62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</row>
    <row r="380" spans="1:167" ht="12.75" customHeight="1" x14ac:dyDescent="0.15">
      <c r="A380" s="25"/>
      <c r="B380" s="25"/>
      <c r="C380" s="25"/>
      <c r="D380" s="25"/>
      <c r="E380" s="25"/>
      <c r="F380" s="25"/>
      <c r="G380" s="25"/>
      <c r="H380" s="25"/>
      <c r="I380" s="25"/>
      <c r="J380" s="62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</row>
    <row r="381" spans="1:167" ht="12.75" customHeight="1" x14ac:dyDescent="0.15">
      <c r="A381" s="25"/>
      <c r="B381" s="25"/>
      <c r="C381" s="25"/>
      <c r="D381" s="25"/>
      <c r="E381" s="25"/>
      <c r="F381" s="25"/>
      <c r="G381" s="25"/>
      <c r="H381" s="25"/>
      <c r="I381" s="25"/>
      <c r="J381" s="62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</row>
    <row r="382" spans="1:167" ht="12.75" customHeight="1" x14ac:dyDescent="0.15">
      <c r="A382" s="25"/>
      <c r="B382" s="25"/>
      <c r="C382" s="25"/>
      <c r="D382" s="25"/>
      <c r="E382" s="25"/>
      <c r="F382" s="25"/>
      <c r="G382" s="25"/>
      <c r="H382" s="25"/>
      <c r="I382" s="25"/>
      <c r="J382" s="62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</row>
    <row r="383" spans="1:167" ht="12.75" customHeight="1" x14ac:dyDescent="0.15">
      <c r="A383" s="25"/>
      <c r="B383" s="25"/>
      <c r="C383" s="25"/>
      <c r="D383" s="25"/>
      <c r="E383" s="25"/>
      <c r="F383" s="25"/>
      <c r="G383" s="25"/>
      <c r="H383" s="25"/>
      <c r="I383" s="25"/>
      <c r="J383" s="62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</row>
    <row r="384" spans="1:167" ht="12.75" customHeight="1" x14ac:dyDescent="0.15">
      <c r="A384" s="25"/>
      <c r="B384" s="25"/>
      <c r="C384" s="25"/>
      <c r="D384" s="25"/>
      <c r="E384" s="25"/>
      <c r="F384" s="25"/>
      <c r="G384" s="25"/>
      <c r="H384" s="25"/>
      <c r="I384" s="25"/>
      <c r="J384" s="62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</row>
    <row r="385" spans="1:167" ht="12.75" customHeight="1" x14ac:dyDescent="0.15">
      <c r="A385" s="25"/>
      <c r="B385" s="25"/>
      <c r="C385" s="25"/>
      <c r="D385" s="25"/>
      <c r="E385" s="25"/>
      <c r="F385" s="25"/>
      <c r="G385" s="25"/>
      <c r="H385" s="25"/>
      <c r="I385" s="25"/>
      <c r="J385" s="62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</row>
    <row r="386" spans="1:167" ht="12.75" customHeight="1" x14ac:dyDescent="0.15">
      <c r="A386" s="25"/>
      <c r="B386" s="25"/>
      <c r="C386" s="25"/>
      <c r="D386" s="25"/>
      <c r="E386" s="25"/>
      <c r="F386" s="25"/>
      <c r="G386" s="25"/>
      <c r="H386" s="25"/>
      <c r="I386" s="25"/>
      <c r="J386" s="62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</row>
    <row r="387" spans="1:167" ht="12.75" customHeight="1" x14ac:dyDescent="0.15">
      <c r="A387" s="25"/>
      <c r="B387" s="25"/>
      <c r="C387" s="25"/>
      <c r="D387" s="25"/>
      <c r="E387" s="25"/>
      <c r="F387" s="25"/>
      <c r="G387" s="25"/>
      <c r="H387" s="25"/>
      <c r="I387" s="25"/>
      <c r="J387" s="62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</row>
    <row r="388" spans="1:167" ht="12.75" customHeight="1" x14ac:dyDescent="0.15">
      <c r="A388" s="25"/>
      <c r="B388" s="25"/>
      <c r="C388" s="25"/>
      <c r="D388" s="25"/>
      <c r="E388" s="25"/>
      <c r="F388" s="25"/>
      <c r="G388" s="25"/>
      <c r="H388" s="25"/>
      <c r="I388" s="25"/>
      <c r="J388" s="62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</row>
    <row r="389" spans="1:167" ht="12.75" customHeight="1" x14ac:dyDescent="0.15">
      <c r="A389" s="25"/>
      <c r="B389" s="25"/>
      <c r="C389" s="25"/>
      <c r="D389" s="25"/>
      <c r="E389" s="25"/>
      <c r="F389" s="25"/>
      <c r="G389" s="25"/>
      <c r="H389" s="25"/>
      <c r="I389" s="25"/>
      <c r="J389" s="62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</row>
    <row r="390" spans="1:167" ht="12.75" customHeight="1" x14ac:dyDescent="0.15">
      <c r="A390" s="25"/>
      <c r="B390" s="25"/>
      <c r="C390" s="25"/>
      <c r="D390" s="25"/>
      <c r="E390" s="25"/>
      <c r="F390" s="25"/>
      <c r="G390" s="25"/>
      <c r="H390" s="25"/>
      <c r="I390" s="25"/>
      <c r="J390" s="62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</row>
    <row r="391" spans="1:167" ht="12.75" customHeight="1" x14ac:dyDescent="0.15">
      <c r="A391" s="25"/>
      <c r="B391" s="25"/>
      <c r="C391" s="25"/>
      <c r="D391" s="25"/>
      <c r="E391" s="25"/>
      <c r="F391" s="25"/>
      <c r="G391" s="25"/>
      <c r="H391" s="25"/>
      <c r="I391" s="25"/>
      <c r="J391" s="62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</row>
    <row r="392" spans="1:167" ht="12.75" customHeight="1" x14ac:dyDescent="0.15">
      <c r="A392" s="25"/>
      <c r="B392" s="25"/>
      <c r="C392" s="25"/>
      <c r="D392" s="25"/>
      <c r="E392" s="25"/>
      <c r="F392" s="25"/>
      <c r="G392" s="25"/>
      <c r="H392" s="25"/>
      <c r="I392" s="25"/>
      <c r="J392" s="62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</row>
    <row r="393" spans="1:167" ht="12.75" customHeight="1" x14ac:dyDescent="0.15">
      <c r="A393" s="25"/>
      <c r="B393" s="25"/>
      <c r="C393" s="25"/>
      <c r="D393" s="25"/>
      <c r="E393" s="25"/>
      <c r="F393" s="25"/>
      <c r="G393" s="25"/>
      <c r="H393" s="25"/>
      <c r="I393" s="25"/>
      <c r="J393" s="62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</row>
    <row r="394" spans="1:167" ht="12.75" customHeight="1" x14ac:dyDescent="0.15">
      <c r="A394" s="25"/>
      <c r="B394" s="25"/>
      <c r="C394" s="25"/>
      <c r="D394" s="25"/>
      <c r="E394" s="25"/>
      <c r="F394" s="25"/>
      <c r="G394" s="25"/>
      <c r="H394" s="25"/>
      <c r="I394" s="25"/>
      <c r="J394" s="62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</row>
    <row r="395" spans="1:167" ht="12.75" customHeight="1" x14ac:dyDescent="0.15">
      <c r="A395" s="25"/>
      <c r="B395" s="25"/>
      <c r="C395" s="25"/>
      <c r="D395" s="25"/>
      <c r="E395" s="25"/>
      <c r="F395" s="25"/>
      <c r="G395" s="25"/>
      <c r="H395" s="25"/>
      <c r="I395" s="25"/>
      <c r="J395" s="62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</row>
    <row r="396" spans="1:167" ht="12.75" customHeight="1" x14ac:dyDescent="0.15">
      <c r="A396" s="25"/>
      <c r="B396" s="25"/>
      <c r="C396" s="25"/>
      <c r="D396" s="25"/>
      <c r="E396" s="25"/>
      <c r="F396" s="25"/>
      <c r="G396" s="25"/>
      <c r="H396" s="25"/>
      <c r="I396" s="25"/>
      <c r="J396" s="62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</row>
    <row r="397" spans="1:167" ht="12.75" customHeight="1" x14ac:dyDescent="0.15">
      <c r="A397" s="25"/>
      <c r="B397" s="25"/>
      <c r="C397" s="25"/>
      <c r="D397" s="25"/>
      <c r="E397" s="25"/>
      <c r="F397" s="25"/>
      <c r="G397" s="25"/>
      <c r="H397" s="25"/>
      <c r="I397" s="25"/>
      <c r="J397" s="62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</row>
    <row r="398" spans="1:167" ht="12.75" customHeight="1" x14ac:dyDescent="0.15">
      <c r="A398" s="25"/>
      <c r="B398" s="25"/>
      <c r="C398" s="25"/>
      <c r="D398" s="25"/>
      <c r="E398" s="25"/>
      <c r="F398" s="25"/>
      <c r="G398" s="25"/>
      <c r="H398" s="25"/>
      <c r="I398" s="25"/>
      <c r="J398" s="62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</row>
    <row r="399" spans="1:167" ht="12.75" customHeight="1" x14ac:dyDescent="0.15">
      <c r="A399" s="25"/>
      <c r="B399" s="25"/>
      <c r="C399" s="25"/>
      <c r="D399" s="25"/>
      <c r="E399" s="25"/>
      <c r="F399" s="25"/>
      <c r="G399" s="25"/>
      <c r="H399" s="25"/>
      <c r="I399" s="25"/>
      <c r="J399" s="62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</row>
    <row r="400" spans="1:167" ht="12.75" customHeight="1" x14ac:dyDescent="0.15">
      <c r="A400" s="25"/>
      <c r="B400" s="25"/>
      <c r="C400" s="25"/>
      <c r="D400" s="25"/>
      <c r="E400" s="25"/>
      <c r="F400" s="25"/>
      <c r="G400" s="25"/>
      <c r="H400" s="25"/>
      <c r="I400" s="25"/>
      <c r="J400" s="62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</row>
    <row r="401" spans="1:167" ht="12.75" customHeight="1" x14ac:dyDescent="0.15">
      <c r="A401" s="25"/>
      <c r="B401" s="25"/>
      <c r="C401" s="25"/>
      <c r="D401" s="25"/>
      <c r="E401" s="25"/>
      <c r="F401" s="25"/>
      <c r="G401" s="25"/>
      <c r="H401" s="25"/>
      <c r="I401" s="25"/>
      <c r="J401" s="62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</row>
    <row r="402" spans="1:167" ht="12.75" customHeight="1" x14ac:dyDescent="0.15">
      <c r="A402" s="25"/>
      <c r="B402" s="25"/>
      <c r="C402" s="25"/>
      <c r="D402" s="25"/>
      <c r="E402" s="25"/>
      <c r="F402" s="25"/>
      <c r="G402" s="25"/>
      <c r="H402" s="25"/>
      <c r="I402" s="25"/>
      <c r="J402" s="62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</row>
    <row r="403" spans="1:167" ht="12.75" customHeight="1" x14ac:dyDescent="0.15">
      <c r="A403" s="25"/>
      <c r="B403" s="25"/>
      <c r="C403" s="25"/>
      <c r="D403" s="25"/>
      <c r="E403" s="25"/>
      <c r="F403" s="25"/>
      <c r="G403" s="25"/>
      <c r="H403" s="25"/>
      <c r="I403" s="25"/>
      <c r="J403" s="62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</row>
    <row r="404" spans="1:167" ht="12.75" customHeight="1" x14ac:dyDescent="0.15">
      <c r="A404" s="25"/>
      <c r="B404" s="25"/>
      <c r="C404" s="25"/>
      <c r="D404" s="25"/>
      <c r="E404" s="25"/>
      <c r="F404" s="25"/>
      <c r="G404" s="25"/>
      <c r="H404" s="25"/>
      <c r="I404" s="25"/>
      <c r="J404" s="62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</row>
    <row r="405" spans="1:167" ht="12.75" customHeight="1" x14ac:dyDescent="0.15">
      <c r="A405" s="25"/>
      <c r="B405" s="25"/>
      <c r="C405" s="25"/>
      <c r="D405" s="25"/>
      <c r="E405" s="25"/>
      <c r="F405" s="25"/>
      <c r="G405" s="25"/>
      <c r="H405" s="25"/>
      <c r="I405" s="25"/>
      <c r="J405" s="62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</row>
    <row r="406" spans="1:167" ht="12.75" customHeight="1" x14ac:dyDescent="0.15">
      <c r="A406" s="25"/>
      <c r="B406" s="25"/>
      <c r="C406" s="25"/>
      <c r="D406" s="25"/>
      <c r="E406" s="25"/>
      <c r="F406" s="25"/>
      <c r="G406" s="25"/>
      <c r="H406" s="25"/>
      <c r="I406" s="25"/>
      <c r="J406" s="62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</row>
    <row r="407" spans="1:167" ht="12.75" customHeight="1" x14ac:dyDescent="0.15">
      <c r="A407" s="25"/>
      <c r="B407" s="25"/>
      <c r="C407" s="25"/>
      <c r="D407" s="25"/>
      <c r="E407" s="25"/>
      <c r="F407" s="25"/>
      <c r="G407" s="25"/>
      <c r="H407" s="25"/>
      <c r="I407" s="25"/>
      <c r="J407" s="62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</row>
    <row r="408" spans="1:167" ht="12.75" customHeight="1" x14ac:dyDescent="0.15">
      <c r="A408" s="25"/>
      <c r="B408" s="25"/>
      <c r="C408" s="25"/>
      <c r="D408" s="25"/>
      <c r="E408" s="25"/>
      <c r="F408" s="25"/>
      <c r="G408" s="25"/>
      <c r="H408" s="25"/>
      <c r="I408" s="25"/>
      <c r="J408" s="62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</row>
    <row r="409" spans="1:167" ht="12.75" customHeight="1" x14ac:dyDescent="0.15">
      <c r="A409" s="25"/>
      <c r="B409" s="25"/>
      <c r="C409" s="25"/>
      <c r="D409" s="25"/>
      <c r="E409" s="25"/>
      <c r="F409" s="25"/>
      <c r="G409" s="25"/>
      <c r="H409" s="25"/>
      <c r="I409" s="25"/>
      <c r="J409" s="62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</row>
    <row r="410" spans="1:167" ht="12.75" customHeight="1" x14ac:dyDescent="0.15">
      <c r="A410" s="25"/>
      <c r="B410" s="25"/>
      <c r="C410" s="25"/>
      <c r="D410" s="25"/>
      <c r="E410" s="25"/>
      <c r="F410" s="25"/>
      <c r="G410" s="25"/>
      <c r="H410" s="25"/>
      <c r="I410" s="25"/>
      <c r="J410" s="62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</row>
    <row r="411" spans="1:167" ht="12.75" customHeight="1" x14ac:dyDescent="0.15">
      <c r="A411" s="25"/>
      <c r="B411" s="25"/>
      <c r="C411" s="25"/>
      <c r="D411" s="25"/>
      <c r="E411" s="25"/>
      <c r="F411" s="25"/>
      <c r="G411" s="25"/>
      <c r="H411" s="25"/>
      <c r="I411" s="25"/>
      <c r="J411" s="62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</row>
    <row r="412" spans="1:167" ht="12.75" customHeight="1" x14ac:dyDescent="0.15">
      <c r="A412" s="25"/>
      <c r="B412" s="25"/>
      <c r="C412" s="25"/>
      <c r="D412" s="25"/>
      <c r="E412" s="25"/>
      <c r="F412" s="25"/>
      <c r="G412" s="25"/>
      <c r="H412" s="25"/>
      <c r="I412" s="25"/>
      <c r="J412" s="62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</row>
    <row r="413" spans="1:167" ht="12.75" customHeight="1" x14ac:dyDescent="0.15">
      <c r="A413" s="25"/>
      <c r="B413" s="25"/>
      <c r="C413" s="25"/>
      <c r="D413" s="25"/>
      <c r="E413" s="25"/>
      <c r="F413" s="25"/>
      <c r="G413" s="25"/>
      <c r="H413" s="25"/>
      <c r="I413" s="25"/>
      <c r="J413" s="62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</row>
    <row r="414" spans="1:167" ht="12.75" customHeight="1" x14ac:dyDescent="0.15">
      <c r="A414" s="25"/>
      <c r="B414" s="25"/>
      <c r="C414" s="25"/>
      <c r="D414" s="25"/>
      <c r="E414" s="25"/>
      <c r="F414" s="25"/>
      <c r="G414" s="25"/>
      <c r="H414" s="25"/>
      <c r="I414" s="25"/>
      <c r="J414" s="62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</row>
    <row r="415" spans="1:167" ht="12.75" customHeight="1" x14ac:dyDescent="0.15">
      <c r="A415" s="25"/>
      <c r="B415" s="25"/>
      <c r="C415" s="25"/>
      <c r="D415" s="25"/>
      <c r="E415" s="25"/>
      <c r="F415" s="25"/>
      <c r="G415" s="25"/>
      <c r="H415" s="25"/>
      <c r="I415" s="25"/>
      <c r="J415" s="62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</row>
    <row r="416" spans="1:167" ht="12.75" customHeight="1" x14ac:dyDescent="0.15">
      <c r="A416" s="25"/>
      <c r="B416" s="25"/>
      <c r="C416" s="25"/>
      <c r="D416" s="25"/>
      <c r="E416" s="25"/>
      <c r="F416" s="25"/>
      <c r="G416" s="25"/>
      <c r="H416" s="25"/>
      <c r="I416" s="25"/>
      <c r="J416" s="62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</row>
    <row r="417" spans="1:167" ht="12.75" customHeight="1" x14ac:dyDescent="0.15">
      <c r="A417" s="25"/>
      <c r="B417" s="25"/>
      <c r="C417" s="25"/>
      <c r="D417" s="25"/>
      <c r="E417" s="25"/>
      <c r="F417" s="25"/>
      <c r="G417" s="25"/>
      <c r="H417" s="25"/>
      <c r="I417" s="25"/>
      <c r="J417" s="62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</row>
    <row r="418" spans="1:167" ht="12.75" customHeight="1" x14ac:dyDescent="0.15">
      <c r="A418" s="25"/>
      <c r="B418" s="25"/>
      <c r="C418" s="25"/>
      <c r="D418" s="25"/>
      <c r="E418" s="25"/>
      <c r="F418" s="25"/>
      <c r="G418" s="25"/>
      <c r="H418" s="25"/>
      <c r="I418" s="25"/>
      <c r="J418" s="62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</row>
    <row r="419" spans="1:167" ht="12.75" customHeight="1" x14ac:dyDescent="0.15">
      <c r="A419" s="25"/>
      <c r="B419" s="25"/>
      <c r="C419" s="25"/>
      <c r="D419" s="25"/>
      <c r="E419" s="25"/>
      <c r="F419" s="25"/>
      <c r="G419" s="25"/>
      <c r="H419" s="25"/>
      <c r="I419" s="25"/>
      <c r="J419" s="62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</row>
    <row r="420" spans="1:167" ht="12.75" customHeight="1" x14ac:dyDescent="0.15">
      <c r="A420" s="25"/>
      <c r="B420" s="25"/>
      <c r="C420" s="25"/>
      <c r="D420" s="25"/>
      <c r="E420" s="25"/>
      <c r="F420" s="25"/>
      <c r="G420" s="25"/>
      <c r="H420" s="25"/>
      <c r="I420" s="25"/>
      <c r="J420" s="62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</row>
    <row r="421" spans="1:167" ht="12.75" customHeight="1" x14ac:dyDescent="0.15">
      <c r="A421" s="25"/>
      <c r="B421" s="25"/>
      <c r="C421" s="25"/>
      <c r="D421" s="25"/>
      <c r="E421" s="25"/>
      <c r="F421" s="25"/>
      <c r="G421" s="25"/>
      <c r="H421" s="25"/>
      <c r="I421" s="25"/>
      <c r="J421" s="62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</row>
    <row r="422" spans="1:167" ht="12.75" customHeight="1" x14ac:dyDescent="0.15">
      <c r="A422" s="25"/>
      <c r="B422" s="25"/>
      <c r="C422" s="25"/>
      <c r="D422" s="25"/>
      <c r="E422" s="25"/>
      <c r="F422" s="25"/>
      <c r="G422" s="25"/>
      <c r="H422" s="25"/>
      <c r="I422" s="25"/>
      <c r="J422" s="62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</row>
    <row r="423" spans="1:167" ht="12.75" customHeight="1" x14ac:dyDescent="0.15">
      <c r="A423" s="25"/>
      <c r="B423" s="25"/>
      <c r="C423" s="25"/>
      <c r="D423" s="25"/>
      <c r="E423" s="25"/>
      <c r="F423" s="25"/>
      <c r="G423" s="25"/>
      <c r="H423" s="25"/>
      <c r="I423" s="25"/>
      <c r="J423" s="62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</row>
    <row r="424" spans="1:167" ht="12.75" customHeight="1" x14ac:dyDescent="0.15">
      <c r="A424" s="25"/>
      <c r="B424" s="25"/>
      <c r="C424" s="25"/>
      <c r="D424" s="25"/>
      <c r="E424" s="25"/>
      <c r="F424" s="25"/>
      <c r="G424" s="25"/>
      <c r="H424" s="25"/>
      <c r="I424" s="25"/>
      <c r="J424" s="62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</row>
    <row r="425" spans="1:167" ht="12.75" customHeight="1" x14ac:dyDescent="0.15">
      <c r="A425" s="25"/>
      <c r="B425" s="25"/>
      <c r="C425" s="25"/>
      <c r="D425" s="25"/>
      <c r="E425" s="25"/>
      <c r="F425" s="25"/>
      <c r="G425" s="25"/>
      <c r="H425" s="25"/>
      <c r="I425" s="25"/>
      <c r="J425" s="62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</row>
    <row r="426" spans="1:167" ht="12.75" customHeight="1" x14ac:dyDescent="0.15">
      <c r="A426" s="25"/>
      <c r="B426" s="25"/>
      <c r="C426" s="25"/>
      <c r="D426" s="25"/>
      <c r="E426" s="25"/>
      <c r="F426" s="25"/>
      <c r="G426" s="25"/>
      <c r="H426" s="25"/>
      <c r="I426" s="25"/>
      <c r="J426" s="62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</row>
    <row r="427" spans="1:167" ht="12.75" customHeight="1" x14ac:dyDescent="0.15">
      <c r="A427" s="25"/>
      <c r="B427" s="25"/>
      <c r="C427" s="25"/>
      <c r="D427" s="25"/>
      <c r="E427" s="25"/>
      <c r="F427" s="25"/>
      <c r="G427" s="25"/>
      <c r="H427" s="25"/>
      <c r="I427" s="25"/>
      <c r="J427" s="62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</row>
    <row r="428" spans="1:167" ht="12.75" customHeight="1" x14ac:dyDescent="0.15">
      <c r="A428" s="25"/>
      <c r="B428" s="25"/>
      <c r="C428" s="25"/>
      <c r="D428" s="25"/>
      <c r="E428" s="25"/>
      <c r="F428" s="25"/>
      <c r="G428" s="25"/>
      <c r="H428" s="25"/>
      <c r="I428" s="25"/>
      <c r="J428" s="62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</row>
    <row r="429" spans="1:167" ht="12.75" customHeight="1" x14ac:dyDescent="0.15">
      <c r="A429" s="25"/>
      <c r="B429" s="25"/>
      <c r="C429" s="25"/>
      <c r="D429" s="25"/>
      <c r="E429" s="25"/>
      <c r="F429" s="25"/>
      <c r="G429" s="25"/>
      <c r="H429" s="25"/>
      <c r="I429" s="25"/>
      <c r="J429" s="62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</row>
    <row r="430" spans="1:167" ht="12.75" customHeight="1" x14ac:dyDescent="0.15">
      <c r="A430" s="25"/>
      <c r="B430" s="25"/>
      <c r="C430" s="25"/>
      <c r="D430" s="25"/>
      <c r="E430" s="25"/>
      <c r="F430" s="25"/>
      <c r="G430" s="25"/>
      <c r="H430" s="25"/>
      <c r="I430" s="25"/>
      <c r="J430" s="62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</row>
    <row r="431" spans="1:167" ht="12.75" customHeight="1" x14ac:dyDescent="0.15">
      <c r="A431" s="25"/>
      <c r="B431" s="25"/>
      <c r="C431" s="25"/>
      <c r="D431" s="25"/>
      <c r="E431" s="25"/>
      <c r="F431" s="25"/>
      <c r="G431" s="25"/>
      <c r="H431" s="25"/>
      <c r="I431" s="25"/>
      <c r="J431" s="62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</row>
    <row r="432" spans="1:167" ht="12.75" customHeight="1" x14ac:dyDescent="0.15">
      <c r="A432" s="25"/>
      <c r="B432" s="25"/>
      <c r="C432" s="25"/>
      <c r="D432" s="25"/>
      <c r="E432" s="25"/>
      <c r="F432" s="25"/>
      <c r="G432" s="25"/>
      <c r="H432" s="25"/>
      <c r="I432" s="25"/>
      <c r="J432" s="62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</row>
    <row r="433" spans="1:167" ht="12.75" customHeight="1" x14ac:dyDescent="0.15">
      <c r="A433" s="25"/>
      <c r="B433" s="25"/>
      <c r="C433" s="25"/>
      <c r="D433" s="25"/>
      <c r="E433" s="25"/>
      <c r="F433" s="25"/>
      <c r="G433" s="25"/>
      <c r="H433" s="25"/>
      <c r="I433" s="25"/>
      <c r="J433" s="62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</row>
    <row r="434" spans="1:167" ht="12.75" customHeight="1" x14ac:dyDescent="0.15">
      <c r="A434" s="25"/>
      <c r="B434" s="25"/>
      <c r="C434" s="25"/>
      <c r="D434" s="25"/>
      <c r="E434" s="25"/>
      <c r="F434" s="25"/>
      <c r="G434" s="25"/>
      <c r="H434" s="25"/>
      <c r="I434" s="25"/>
      <c r="J434" s="62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</row>
    <row r="435" spans="1:167" ht="12.75" customHeight="1" x14ac:dyDescent="0.15">
      <c r="A435" s="25"/>
      <c r="B435" s="25"/>
      <c r="C435" s="25"/>
      <c r="D435" s="25"/>
      <c r="E435" s="25"/>
      <c r="F435" s="25"/>
      <c r="G435" s="25"/>
      <c r="H435" s="25"/>
      <c r="I435" s="25"/>
      <c r="J435" s="62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</row>
    <row r="436" spans="1:167" ht="12.75" customHeight="1" x14ac:dyDescent="0.15">
      <c r="A436" s="25"/>
      <c r="B436" s="25"/>
      <c r="C436" s="25"/>
      <c r="D436" s="25"/>
      <c r="E436" s="25"/>
      <c r="F436" s="25"/>
      <c r="G436" s="25"/>
      <c r="H436" s="25"/>
      <c r="I436" s="25"/>
      <c r="J436" s="62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</row>
    <row r="437" spans="1:167" ht="12.75" customHeight="1" x14ac:dyDescent="0.15">
      <c r="A437" s="25"/>
      <c r="B437" s="25"/>
      <c r="C437" s="25"/>
      <c r="D437" s="25"/>
      <c r="E437" s="25"/>
      <c r="F437" s="25"/>
      <c r="G437" s="25"/>
      <c r="H437" s="25"/>
      <c r="I437" s="25"/>
      <c r="J437" s="62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</row>
    <row r="438" spans="1:167" ht="12.75" customHeight="1" x14ac:dyDescent="0.15">
      <c r="A438" s="25"/>
      <c r="B438" s="25"/>
      <c r="C438" s="25"/>
      <c r="D438" s="25"/>
      <c r="E438" s="25"/>
      <c r="F438" s="25"/>
      <c r="G438" s="25"/>
      <c r="H438" s="25"/>
      <c r="I438" s="25"/>
      <c r="J438" s="62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</row>
    <row r="439" spans="1:167" ht="12.75" customHeight="1" x14ac:dyDescent="0.15">
      <c r="A439" s="25"/>
      <c r="B439" s="25"/>
      <c r="C439" s="25"/>
      <c r="D439" s="25"/>
      <c r="E439" s="25"/>
      <c r="F439" s="25"/>
      <c r="G439" s="25"/>
      <c r="H439" s="25"/>
      <c r="I439" s="25"/>
      <c r="J439" s="62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</row>
    <row r="440" spans="1:167" ht="12.75" customHeight="1" x14ac:dyDescent="0.15">
      <c r="A440" s="25"/>
      <c r="B440" s="25"/>
      <c r="C440" s="25"/>
      <c r="D440" s="25"/>
      <c r="E440" s="25"/>
      <c r="F440" s="25"/>
      <c r="G440" s="25"/>
      <c r="H440" s="25"/>
      <c r="I440" s="25"/>
      <c r="J440" s="62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</row>
    <row r="441" spans="1:167" ht="12.75" customHeight="1" x14ac:dyDescent="0.15">
      <c r="A441" s="25"/>
      <c r="B441" s="25"/>
      <c r="C441" s="25"/>
      <c r="D441" s="25"/>
      <c r="E441" s="25"/>
      <c r="F441" s="25"/>
      <c r="G441" s="25"/>
      <c r="H441" s="25"/>
      <c r="I441" s="25"/>
      <c r="J441" s="62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</row>
    <row r="442" spans="1:167" ht="12.75" customHeight="1" x14ac:dyDescent="0.15">
      <c r="A442" s="25"/>
      <c r="B442" s="25"/>
      <c r="C442" s="25"/>
      <c r="D442" s="25"/>
      <c r="E442" s="25"/>
      <c r="F442" s="25"/>
      <c r="G442" s="25"/>
      <c r="H442" s="25"/>
      <c r="I442" s="25"/>
      <c r="J442" s="62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</row>
    <row r="443" spans="1:167" ht="12.75" customHeight="1" x14ac:dyDescent="0.15">
      <c r="A443" s="25"/>
      <c r="B443" s="25"/>
      <c r="C443" s="25"/>
      <c r="D443" s="25"/>
      <c r="E443" s="25"/>
      <c r="F443" s="25"/>
      <c r="G443" s="25"/>
      <c r="H443" s="25"/>
      <c r="I443" s="25"/>
      <c r="J443" s="62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</row>
    <row r="444" spans="1:167" ht="12.75" customHeight="1" x14ac:dyDescent="0.15">
      <c r="A444" s="25"/>
      <c r="B444" s="25"/>
      <c r="C444" s="25"/>
      <c r="D444" s="25"/>
      <c r="E444" s="25"/>
      <c r="F444" s="25"/>
      <c r="G444" s="25"/>
      <c r="H444" s="25"/>
      <c r="I444" s="25"/>
      <c r="J444" s="62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</row>
    <row r="445" spans="1:167" ht="12.75" customHeight="1" x14ac:dyDescent="0.15">
      <c r="A445" s="25"/>
      <c r="B445" s="25"/>
      <c r="C445" s="25"/>
      <c r="D445" s="25"/>
      <c r="E445" s="25"/>
      <c r="F445" s="25"/>
      <c r="G445" s="25"/>
      <c r="H445" s="25"/>
      <c r="I445" s="25"/>
      <c r="J445" s="62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</row>
    <row r="446" spans="1:167" ht="12.75" customHeight="1" x14ac:dyDescent="0.15">
      <c r="A446" s="25"/>
      <c r="B446" s="25"/>
      <c r="C446" s="25"/>
      <c r="D446" s="25"/>
      <c r="E446" s="25"/>
      <c r="F446" s="25"/>
      <c r="G446" s="25"/>
      <c r="H446" s="25"/>
      <c r="I446" s="25"/>
      <c r="J446" s="62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</row>
    <row r="447" spans="1:167" ht="12.75" customHeight="1" x14ac:dyDescent="0.15">
      <c r="A447" s="25"/>
      <c r="B447" s="25"/>
      <c r="C447" s="25"/>
      <c r="D447" s="25"/>
      <c r="E447" s="25"/>
      <c r="F447" s="25"/>
      <c r="G447" s="25"/>
      <c r="H447" s="25"/>
      <c r="I447" s="25"/>
      <c r="J447" s="62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</row>
    <row r="448" spans="1:167" ht="12.75" customHeight="1" x14ac:dyDescent="0.15">
      <c r="A448" s="25"/>
      <c r="B448" s="25"/>
      <c r="C448" s="25"/>
      <c r="D448" s="25"/>
      <c r="E448" s="25"/>
      <c r="F448" s="25"/>
      <c r="G448" s="25"/>
      <c r="H448" s="25"/>
      <c r="I448" s="25"/>
      <c r="J448" s="62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</row>
    <row r="449" spans="1:167" ht="12.75" customHeight="1" x14ac:dyDescent="0.15">
      <c r="A449" s="25"/>
      <c r="B449" s="25"/>
      <c r="C449" s="25"/>
      <c r="D449" s="25"/>
      <c r="E449" s="25"/>
      <c r="F449" s="25"/>
      <c r="G449" s="25"/>
      <c r="H449" s="25"/>
      <c r="I449" s="25"/>
      <c r="J449" s="62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</row>
    <row r="450" spans="1:167" ht="12.75" customHeight="1" x14ac:dyDescent="0.15">
      <c r="A450" s="25"/>
      <c r="B450" s="25"/>
      <c r="C450" s="25"/>
      <c r="D450" s="25"/>
      <c r="E450" s="25"/>
      <c r="F450" s="25"/>
      <c r="G450" s="25"/>
      <c r="H450" s="25"/>
      <c r="I450" s="25"/>
      <c r="J450" s="62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</row>
    <row r="451" spans="1:167" ht="12.75" customHeight="1" x14ac:dyDescent="0.15">
      <c r="A451" s="25"/>
      <c r="B451" s="25"/>
      <c r="C451" s="25"/>
      <c r="D451" s="25"/>
      <c r="E451" s="25"/>
      <c r="F451" s="25"/>
      <c r="G451" s="25"/>
      <c r="H451" s="25"/>
      <c r="I451" s="25"/>
      <c r="J451" s="62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</row>
    <row r="452" spans="1:167" ht="12.75" customHeight="1" x14ac:dyDescent="0.15">
      <c r="A452" s="25"/>
      <c r="B452" s="25"/>
      <c r="C452" s="25"/>
      <c r="D452" s="25"/>
      <c r="E452" s="25"/>
      <c r="F452" s="25"/>
      <c r="G452" s="25"/>
      <c r="H452" s="25"/>
      <c r="I452" s="25"/>
      <c r="J452" s="62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</row>
    <row r="453" spans="1:167" ht="12.75" customHeight="1" x14ac:dyDescent="0.15">
      <c r="A453" s="25"/>
      <c r="B453" s="25"/>
      <c r="C453" s="25"/>
      <c r="D453" s="25"/>
      <c r="E453" s="25"/>
      <c r="F453" s="25"/>
      <c r="G453" s="25"/>
      <c r="H453" s="25"/>
      <c r="I453" s="25"/>
      <c r="J453" s="62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</row>
    <row r="454" spans="1:167" ht="12.75" customHeight="1" x14ac:dyDescent="0.15">
      <c r="A454" s="25"/>
      <c r="B454" s="25"/>
      <c r="C454" s="25"/>
      <c r="D454" s="25"/>
      <c r="E454" s="25"/>
      <c r="F454" s="25"/>
      <c r="G454" s="25"/>
      <c r="H454" s="25"/>
      <c r="I454" s="25"/>
      <c r="J454" s="62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</row>
    <row r="455" spans="1:167" ht="12.75" customHeight="1" x14ac:dyDescent="0.15">
      <c r="A455" s="25"/>
      <c r="B455" s="25"/>
      <c r="C455" s="25"/>
      <c r="D455" s="25"/>
      <c r="E455" s="25"/>
      <c r="F455" s="25"/>
      <c r="G455" s="25"/>
      <c r="H455" s="25"/>
      <c r="I455" s="25"/>
      <c r="J455" s="62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</row>
    <row r="456" spans="1:167" ht="12.75" customHeight="1" x14ac:dyDescent="0.15">
      <c r="A456" s="25"/>
      <c r="B456" s="25"/>
      <c r="C456" s="25"/>
      <c r="D456" s="25"/>
      <c r="E456" s="25"/>
      <c r="F456" s="25"/>
      <c r="G456" s="25"/>
      <c r="H456" s="25"/>
      <c r="I456" s="25"/>
      <c r="J456" s="62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</row>
    <row r="457" spans="1:167" ht="12.75" customHeight="1" x14ac:dyDescent="0.15">
      <c r="A457" s="25"/>
      <c r="B457" s="25"/>
      <c r="C457" s="25"/>
      <c r="D457" s="25"/>
      <c r="E457" s="25"/>
      <c r="F457" s="25"/>
      <c r="G457" s="25"/>
      <c r="H457" s="25"/>
      <c r="I457" s="25"/>
      <c r="J457" s="62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</row>
    <row r="458" spans="1:167" ht="12.75" customHeight="1" x14ac:dyDescent="0.15">
      <c r="A458" s="25"/>
      <c r="B458" s="25"/>
      <c r="C458" s="25"/>
      <c r="D458" s="25"/>
      <c r="E458" s="25"/>
      <c r="F458" s="25"/>
      <c r="G458" s="25"/>
      <c r="H458" s="25"/>
      <c r="I458" s="25"/>
      <c r="J458" s="62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</row>
    <row r="459" spans="1:167" ht="12.75" customHeight="1" x14ac:dyDescent="0.15">
      <c r="A459" s="25"/>
      <c r="B459" s="25"/>
      <c r="C459" s="25"/>
      <c r="D459" s="25"/>
      <c r="E459" s="25"/>
      <c r="F459" s="25"/>
      <c r="G459" s="25"/>
      <c r="H459" s="25"/>
      <c r="I459" s="25"/>
      <c r="J459" s="62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</row>
    <row r="460" spans="1:167" ht="12.75" customHeight="1" x14ac:dyDescent="0.15">
      <c r="A460" s="25"/>
      <c r="B460" s="25"/>
      <c r="C460" s="25"/>
      <c r="D460" s="25"/>
      <c r="E460" s="25"/>
      <c r="F460" s="25"/>
      <c r="G460" s="25"/>
      <c r="H460" s="25"/>
      <c r="I460" s="25"/>
      <c r="J460" s="62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</row>
    <row r="461" spans="1:167" ht="12.75" customHeight="1" x14ac:dyDescent="0.15">
      <c r="A461" s="25"/>
      <c r="B461" s="25"/>
      <c r="C461" s="25"/>
      <c r="D461" s="25"/>
      <c r="E461" s="25"/>
      <c r="F461" s="25"/>
      <c r="G461" s="25"/>
      <c r="H461" s="25"/>
      <c r="I461" s="25"/>
      <c r="J461" s="62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</row>
    <row r="462" spans="1:167" ht="12.75" customHeight="1" x14ac:dyDescent="0.15">
      <c r="A462" s="25"/>
      <c r="B462" s="25"/>
      <c r="C462" s="25"/>
      <c r="D462" s="25"/>
      <c r="E462" s="25"/>
      <c r="F462" s="25"/>
      <c r="G462" s="25"/>
      <c r="H462" s="25"/>
      <c r="I462" s="25"/>
      <c r="J462" s="62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</row>
    <row r="463" spans="1:167" ht="12.75" customHeight="1" x14ac:dyDescent="0.15">
      <c r="A463" s="25"/>
      <c r="B463" s="25"/>
      <c r="C463" s="25"/>
      <c r="D463" s="25"/>
      <c r="E463" s="25"/>
      <c r="F463" s="25"/>
      <c r="G463" s="25"/>
      <c r="H463" s="25"/>
      <c r="I463" s="25"/>
      <c r="J463" s="62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</row>
    <row r="464" spans="1:167" ht="12.75" customHeight="1" x14ac:dyDescent="0.15">
      <c r="A464" s="25"/>
      <c r="B464" s="25"/>
      <c r="C464" s="25"/>
      <c r="D464" s="25"/>
      <c r="E464" s="25"/>
      <c r="F464" s="25"/>
      <c r="G464" s="25"/>
      <c r="H464" s="25"/>
      <c r="I464" s="25"/>
      <c r="J464" s="62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</row>
    <row r="465" spans="1:167" ht="12.75" customHeight="1" x14ac:dyDescent="0.15">
      <c r="A465" s="25"/>
      <c r="B465" s="25"/>
      <c r="C465" s="25"/>
      <c r="D465" s="25"/>
      <c r="E465" s="25"/>
      <c r="F465" s="25"/>
      <c r="G465" s="25"/>
      <c r="H465" s="25"/>
      <c r="I465" s="25"/>
      <c r="J465" s="62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</row>
    <row r="466" spans="1:167" ht="12.75" customHeight="1" x14ac:dyDescent="0.15">
      <c r="A466" s="25"/>
      <c r="B466" s="25"/>
      <c r="C466" s="25"/>
      <c r="D466" s="25"/>
      <c r="E466" s="25"/>
      <c r="F466" s="25"/>
      <c r="G466" s="25"/>
      <c r="H466" s="25"/>
      <c r="I466" s="25"/>
      <c r="J466" s="62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</row>
    <row r="467" spans="1:167" ht="12.75" customHeight="1" x14ac:dyDescent="0.15">
      <c r="A467" s="25"/>
      <c r="B467" s="25"/>
      <c r="C467" s="25"/>
      <c r="D467" s="25"/>
      <c r="E467" s="25"/>
      <c r="F467" s="25"/>
      <c r="G467" s="25"/>
      <c r="H467" s="25"/>
      <c r="I467" s="25"/>
      <c r="J467" s="62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</row>
    <row r="468" spans="1:167" ht="12.75" customHeight="1" x14ac:dyDescent="0.15">
      <c r="A468" s="25"/>
      <c r="B468" s="25"/>
      <c r="C468" s="25"/>
      <c r="D468" s="25"/>
      <c r="E468" s="25"/>
      <c r="F468" s="25"/>
      <c r="G468" s="25"/>
      <c r="H468" s="25"/>
      <c r="I468" s="25"/>
      <c r="J468" s="62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</row>
    <row r="469" spans="1:167" ht="12.75" customHeight="1" x14ac:dyDescent="0.15">
      <c r="A469" s="25"/>
      <c r="B469" s="25"/>
      <c r="C469" s="25"/>
      <c r="D469" s="25"/>
      <c r="E469" s="25"/>
      <c r="F469" s="25"/>
      <c r="G469" s="25"/>
      <c r="H469" s="25"/>
      <c r="I469" s="25"/>
      <c r="J469" s="62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</row>
    <row r="470" spans="1:167" ht="12.75" customHeight="1" x14ac:dyDescent="0.15">
      <c r="A470" s="25"/>
      <c r="B470" s="25"/>
      <c r="C470" s="25"/>
      <c r="D470" s="25"/>
      <c r="E470" s="25"/>
      <c r="F470" s="25"/>
      <c r="G470" s="25"/>
      <c r="H470" s="25"/>
      <c r="I470" s="25"/>
      <c r="J470" s="62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</row>
    <row r="471" spans="1:167" ht="12.75" customHeight="1" x14ac:dyDescent="0.15">
      <c r="A471" s="25"/>
      <c r="B471" s="25"/>
      <c r="C471" s="25"/>
      <c r="D471" s="25"/>
      <c r="E471" s="25"/>
      <c r="F471" s="25"/>
      <c r="G471" s="25"/>
      <c r="H471" s="25"/>
      <c r="I471" s="25"/>
      <c r="J471" s="62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</row>
    <row r="472" spans="1:167" ht="12.75" customHeight="1" x14ac:dyDescent="0.15">
      <c r="A472" s="25"/>
      <c r="B472" s="25"/>
      <c r="C472" s="25"/>
      <c r="D472" s="25"/>
      <c r="E472" s="25"/>
      <c r="F472" s="25"/>
      <c r="G472" s="25"/>
      <c r="H472" s="25"/>
      <c r="I472" s="25"/>
      <c r="J472" s="62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</row>
    <row r="473" spans="1:167" ht="12.75" customHeight="1" x14ac:dyDescent="0.15">
      <c r="A473" s="25"/>
      <c r="B473" s="25"/>
      <c r="C473" s="25"/>
      <c r="D473" s="25"/>
      <c r="E473" s="25"/>
      <c r="F473" s="25"/>
      <c r="G473" s="25"/>
      <c r="H473" s="25"/>
      <c r="I473" s="25"/>
      <c r="J473" s="62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</row>
    <row r="474" spans="1:167" ht="12.75" customHeight="1" x14ac:dyDescent="0.15">
      <c r="A474" s="25"/>
      <c r="B474" s="25"/>
      <c r="C474" s="25"/>
      <c r="D474" s="25"/>
      <c r="E474" s="25"/>
      <c r="F474" s="25"/>
      <c r="G474" s="25"/>
      <c r="H474" s="25"/>
      <c r="I474" s="25"/>
      <c r="J474" s="62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</row>
    <row r="475" spans="1:167" ht="12.75" customHeight="1" x14ac:dyDescent="0.15">
      <c r="A475" s="25"/>
      <c r="B475" s="25"/>
      <c r="C475" s="25"/>
      <c r="D475" s="25"/>
      <c r="E475" s="25"/>
      <c r="F475" s="25"/>
      <c r="G475" s="25"/>
      <c r="H475" s="25"/>
      <c r="I475" s="25"/>
      <c r="J475" s="62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</row>
    <row r="476" spans="1:167" ht="12.75" customHeight="1" x14ac:dyDescent="0.15">
      <c r="A476" s="25"/>
      <c r="B476" s="25"/>
      <c r="C476" s="25"/>
      <c r="D476" s="25"/>
      <c r="E476" s="25"/>
      <c r="F476" s="25"/>
      <c r="G476" s="25"/>
      <c r="H476" s="25"/>
      <c r="I476" s="25"/>
      <c r="J476" s="62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</row>
    <row r="477" spans="1:167" ht="12.75" customHeight="1" x14ac:dyDescent="0.15">
      <c r="A477" s="25"/>
      <c r="B477" s="25"/>
      <c r="C477" s="25"/>
      <c r="D477" s="25"/>
      <c r="E477" s="25"/>
      <c r="F477" s="25"/>
      <c r="G477" s="25"/>
      <c r="H477" s="25"/>
      <c r="I477" s="25"/>
      <c r="J477" s="62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</row>
    <row r="478" spans="1:167" ht="12.75" customHeight="1" x14ac:dyDescent="0.15">
      <c r="A478" s="25"/>
      <c r="B478" s="25"/>
      <c r="C478" s="25"/>
      <c r="D478" s="25"/>
      <c r="E478" s="25"/>
      <c r="F478" s="25"/>
      <c r="G478" s="25"/>
      <c r="H478" s="25"/>
      <c r="I478" s="25"/>
      <c r="J478" s="62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</row>
    <row r="479" spans="1:167" ht="12.75" customHeight="1" x14ac:dyDescent="0.15">
      <c r="A479" s="25"/>
      <c r="B479" s="25"/>
      <c r="C479" s="25"/>
      <c r="D479" s="25"/>
      <c r="E479" s="25"/>
      <c r="F479" s="25"/>
      <c r="G479" s="25"/>
      <c r="H479" s="25"/>
      <c r="I479" s="25"/>
      <c r="J479" s="62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</row>
    <row r="480" spans="1:167" ht="12.75" customHeight="1" x14ac:dyDescent="0.15">
      <c r="A480" s="25"/>
      <c r="B480" s="25"/>
      <c r="C480" s="25"/>
      <c r="D480" s="25"/>
      <c r="E480" s="25"/>
      <c r="F480" s="25"/>
      <c r="G480" s="25"/>
      <c r="H480" s="25"/>
      <c r="I480" s="25"/>
      <c r="J480" s="62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</row>
    <row r="481" spans="1:167" ht="12.75" customHeight="1" x14ac:dyDescent="0.15">
      <c r="A481" s="25"/>
      <c r="B481" s="25"/>
      <c r="C481" s="25"/>
      <c r="D481" s="25"/>
      <c r="E481" s="25"/>
      <c r="F481" s="25"/>
      <c r="G481" s="25"/>
      <c r="H481" s="25"/>
      <c r="I481" s="25"/>
      <c r="J481" s="62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</row>
    <row r="482" spans="1:167" ht="12.75" customHeight="1" x14ac:dyDescent="0.15">
      <c r="A482" s="25"/>
      <c r="B482" s="25"/>
      <c r="C482" s="25"/>
      <c r="D482" s="25"/>
      <c r="E482" s="25"/>
      <c r="F482" s="25"/>
      <c r="G482" s="25"/>
      <c r="H482" s="25"/>
      <c r="I482" s="25"/>
      <c r="J482" s="62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</row>
    <row r="483" spans="1:167" ht="12.75" customHeight="1" x14ac:dyDescent="0.15">
      <c r="A483" s="25"/>
      <c r="B483" s="25"/>
      <c r="C483" s="25"/>
      <c r="D483" s="25"/>
      <c r="E483" s="25"/>
      <c r="F483" s="25"/>
      <c r="G483" s="25"/>
      <c r="H483" s="25"/>
      <c r="I483" s="25"/>
      <c r="J483" s="62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</row>
    <row r="484" spans="1:167" ht="12.75" customHeight="1" x14ac:dyDescent="0.15">
      <c r="A484" s="25"/>
      <c r="B484" s="25"/>
      <c r="C484" s="25"/>
      <c r="D484" s="25"/>
      <c r="E484" s="25"/>
      <c r="F484" s="25"/>
      <c r="G484" s="25"/>
      <c r="H484" s="25"/>
      <c r="I484" s="25"/>
      <c r="J484" s="62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</row>
    <row r="485" spans="1:167" ht="12.75" customHeight="1" x14ac:dyDescent="0.15">
      <c r="A485" s="25"/>
      <c r="B485" s="25"/>
      <c r="C485" s="25"/>
      <c r="D485" s="25"/>
      <c r="E485" s="25"/>
      <c r="F485" s="25"/>
      <c r="G485" s="25"/>
      <c r="H485" s="25"/>
      <c r="I485" s="25"/>
      <c r="J485" s="62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</row>
    <row r="486" spans="1:167" ht="12.75" customHeight="1" x14ac:dyDescent="0.15">
      <c r="A486" s="25"/>
      <c r="B486" s="25"/>
      <c r="C486" s="25"/>
      <c r="D486" s="25"/>
      <c r="E486" s="25"/>
      <c r="F486" s="25"/>
      <c r="G486" s="25"/>
      <c r="H486" s="25"/>
      <c r="I486" s="25"/>
      <c r="J486" s="62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</row>
    <row r="487" spans="1:167" ht="12.75" customHeight="1" x14ac:dyDescent="0.15">
      <c r="A487" s="25"/>
      <c r="B487" s="25"/>
      <c r="C487" s="25"/>
      <c r="D487" s="25"/>
      <c r="E487" s="25"/>
      <c r="F487" s="25"/>
      <c r="G487" s="25"/>
      <c r="H487" s="25"/>
      <c r="I487" s="25"/>
      <c r="J487" s="62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</row>
    <row r="488" spans="1:167" ht="12.75" customHeight="1" x14ac:dyDescent="0.15">
      <c r="A488" s="25"/>
      <c r="B488" s="25"/>
      <c r="C488" s="25"/>
      <c r="D488" s="25"/>
      <c r="E488" s="25"/>
      <c r="F488" s="25"/>
      <c r="G488" s="25"/>
      <c r="H488" s="25"/>
      <c r="I488" s="25"/>
      <c r="J488" s="62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</row>
    <row r="489" spans="1:167" ht="12.75" customHeight="1" x14ac:dyDescent="0.15">
      <c r="A489" s="25"/>
      <c r="B489" s="25"/>
      <c r="C489" s="25"/>
      <c r="D489" s="25"/>
      <c r="E489" s="25"/>
      <c r="F489" s="25"/>
      <c r="G489" s="25"/>
      <c r="H489" s="25"/>
      <c r="I489" s="25"/>
      <c r="J489" s="62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</row>
    <row r="490" spans="1:167" ht="12.75" customHeight="1" x14ac:dyDescent="0.15">
      <c r="A490" s="25"/>
      <c r="B490" s="25"/>
      <c r="C490" s="25"/>
      <c r="D490" s="25"/>
      <c r="E490" s="25"/>
      <c r="F490" s="25"/>
      <c r="G490" s="25"/>
      <c r="H490" s="25"/>
      <c r="I490" s="25"/>
      <c r="J490" s="62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</row>
    <row r="491" spans="1:167" ht="12.75" customHeight="1" x14ac:dyDescent="0.15">
      <c r="A491" s="25"/>
      <c r="B491" s="25"/>
      <c r="C491" s="25"/>
      <c r="D491" s="25"/>
      <c r="E491" s="25"/>
      <c r="F491" s="25"/>
      <c r="G491" s="25"/>
      <c r="H491" s="25"/>
      <c r="I491" s="25"/>
      <c r="J491" s="62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</row>
    <row r="492" spans="1:167" ht="12.75" customHeight="1" x14ac:dyDescent="0.15">
      <c r="A492" s="25"/>
      <c r="B492" s="25"/>
      <c r="C492" s="25"/>
      <c r="D492" s="25"/>
      <c r="E492" s="25"/>
      <c r="F492" s="25"/>
      <c r="G492" s="25"/>
      <c r="H492" s="25"/>
      <c r="I492" s="25"/>
      <c r="J492" s="62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</row>
    <row r="493" spans="1:167" ht="12.75" customHeight="1" x14ac:dyDescent="0.15">
      <c r="A493" s="25"/>
      <c r="B493" s="25"/>
      <c r="C493" s="25"/>
      <c r="D493" s="25"/>
      <c r="E493" s="25"/>
      <c r="F493" s="25"/>
      <c r="G493" s="25"/>
      <c r="H493" s="25"/>
      <c r="I493" s="25"/>
      <c r="J493" s="62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</row>
    <row r="494" spans="1:167" ht="12.75" customHeight="1" x14ac:dyDescent="0.15">
      <c r="A494" s="25"/>
      <c r="B494" s="25"/>
      <c r="C494" s="25"/>
      <c r="D494" s="25"/>
      <c r="E494" s="25"/>
      <c r="F494" s="25"/>
      <c r="G494" s="25"/>
      <c r="H494" s="25"/>
      <c r="I494" s="25"/>
      <c r="J494" s="62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</row>
    <row r="495" spans="1:167" ht="12.75" customHeight="1" x14ac:dyDescent="0.15">
      <c r="A495" s="25"/>
      <c r="B495" s="25"/>
      <c r="C495" s="25"/>
      <c r="D495" s="25"/>
      <c r="E495" s="25"/>
      <c r="F495" s="25"/>
      <c r="G495" s="25"/>
      <c r="H495" s="25"/>
      <c r="I495" s="25"/>
      <c r="J495" s="62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</row>
    <row r="496" spans="1:167" ht="12.75" customHeight="1" x14ac:dyDescent="0.15">
      <c r="A496" s="25"/>
      <c r="B496" s="25"/>
      <c r="C496" s="25"/>
      <c r="D496" s="25"/>
      <c r="E496" s="25"/>
      <c r="F496" s="25"/>
      <c r="G496" s="25"/>
      <c r="H496" s="25"/>
      <c r="I496" s="25"/>
      <c r="J496" s="62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</row>
    <row r="497" spans="1:167" ht="12.75" customHeight="1" x14ac:dyDescent="0.15">
      <c r="A497" s="25"/>
      <c r="B497" s="25"/>
      <c r="C497" s="25"/>
      <c r="D497" s="25"/>
      <c r="E497" s="25"/>
      <c r="F497" s="25"/>
      <c r="G497" s="25"/>
      <c r="H497" s="25"/>
      <c r="I497" s="25"/>
      <c r="J497" s="62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</row>
    <row r="498" spans="1:167" ht="12.75" customHeight="1" x14ac:dyDescent="0.15">
      <c r="A498" s="25"/>
      <c r="B498" s="25"/>
      <c r="C498" s="25"/>
      <c r="D498" s="25"/>
      <c r="E498" s="25"/>
      <c r="F498" s="25"/>
      <c r="G498" s="25"/>
      <c r="H498" s="25"/>
      <c r="I498" s="25"/>
      <c r="J498" s="62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</row>
    <row r="499" spans="1:167" ht="12.75" customHeight="1" x14ac:dyDescent="0.15">
      <c r="A499" s="25"/>
      <c r="B499" s="25"/>
      <c r="C499" s="25"/>
      <c r="D499" s="25"/>
      <c r="E499" s="25"/>
      <c r="F499" s="25"/>
      <c r="G499" s="25"/>
      <c r="H499" s="25"/>
      <c r="I499" s="25"/>
      <c r="J499" s="62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</row>
    <row r="500" spans="1:167" ht="12.75" customHeight="1" x14ac:dyDescent="0.15">
      <c r="A500" s="25"/>
      <c r="B500" s="25"/>
      <c r="C500" s="25"/>
      <c r="D500" s="25"/>
      <c r="E500" s="25"/>
      <c r="F500" s="25"/>
      <c r="G500" s="25"/>
      <c r="H500" s="25"/>
      <c r="I500" s="25"/>
      <c r="J500" s="62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</row>
    <row r="501" spans="1:167" ht="12.75" customHeight="1" x14ac:dyDescent="0.15">
      <c r="A501" s="25"/>
      <c r="B501" s="25"/>
      <c r="C501" s="25"/>
      <c r="D501" s="25"/>
      <c r="E501" s="25"/>
      <c r="F501" s="25"/>
      <c r="G501" s="25"/>
      <c r="H501" s="25"/>
      <c r="I501" s="25"/>
      <c r="J501" s="62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</row>
    <row r="502" spans="1:167" ht="12.75" customHeight="1" x14ac:dyDescent="0.15">
      <c r="A502" s="25"/>
      <c r="B502" s="25"/>
      <c r="C502" s="25"/>
      <c r="D502" s="25"/>
      <c r="E502" s="25"/>
      <c r="F502" s="25"/>
      <c r="G502" s="25"/>
      <c r="H502" s="25"/>
      <c r="I502" s="25"/>
      <c r="J502" s="62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</row>
    <row r="503" spans="1:167" ht="12.75" customHeight="1" x14ac:dyDescent="0.15">
      <c r="A503" s="25"/>
      <c r="B503" s="25"/>
      <c r="C503" s="25"/>
      <c r="D503" s="25"/>
      <c r="E503" s="25"/>
      <c r="F503" s="25"/>
      <c r="G503" s="25"/>
      <c r="H503" s="25"/>
      <c r="I503" s="25"/>
      <c r="J503" s="62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</row>
    <row r="504" spans="1:167" ht="12.75" customHeight="1" x14ac:dyDescent="0.15">
      <c r="A504" s="25"/>
      <c r="B504" s="25"/>
      <c r="C504" s="25"/>
      <c r="D504" s="25"/>
      <c r="E504" s="25"/>
      <c r="F504" s="25"/>
      <c r="G504" s="25"/>
      <c r="H504" s="25"/>
      <c r="I504" s="25"/>
      <c r="J504" s="62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</row>
    <row r="505" spans="1:167" ht="12.75" customHeight="1" x14ac:dyDescent="0.15">
      <c r="A505" s="25"/>
      <c r="B505" s="25"/>
      <c r="C505" s="25"/>
      <c r="D505" s="25"/>
      <c r="E505" s="25"/>
      <c r="F505" s="25"/>
      <c r="G505" s="25"/>
      <c r="H505" s="25"/>
      <c r="I505" s="25"/>
      <c r="J505" s="62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</row>
    <row r="506" spans="1:167" ht="12.75" customHeight="1" x14ac:dyDescent="0.15">
      <c r="A506" s="25"/>
      <c r="B506" s="25"/>
      <c r="C506" s="25"/>
      <c r="D506" s="25"/>
      <c r="E506" s="25"/>
      <c r="F506" s="25"/>
      <c r="G506" s="25"/>
      <c r="H506" s="25"/>
      <c r="I506" s="25"/>
      <c r="J506" s="62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</row>
    <row r="507" spans="1:167" ht="12.75" customHeight="1" x14ac:dyDescent="0.15">
      <c r="A507" s="25"/>
      <c r="B507" s="25"/>
      <c r="C507" s="25"/>
      <c r="D507" s="25"/>
      <c r="E507" s="25"/>
      <c r="F507" s="25"/>
      <c r="G507" s="25"/>
      <c r="H507" s="25"/>
      <c r="I507" s="25"/>
      <c r="J507" s="62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</row>
    <row r="508" spans="1:167" ht="12.75" customHeight="1" x14ac:dyDescent="0.15">
      <c r="A508" s="25"/>
      <c r="B508" s="25"/>
      <c r="C508" s="25"/>
      <c r="D508" s="25"/>
      <c r="E508" s="25"/>
      <c r="F508" s="25"/>
      <c r="G508" s="25"/>
      <c r="H508" s="25"/>
      <c r="I508" s="25"/>
      <c r="J508" s="62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</row>
    <row r="509" spans="1:167" ht="12.75" customHeight="1" x14ac:dyDescent="0.15">
      <c r="A509" s="25"/>
      <c r="B509" s="25"/>
      <c r="C509" s="25"/>
      <c r="D509" s="25"/>
      <c r="E509" s="25"/>
      <c r="F509" s="25"/>
      <c r="G509" s="25"/>
      <c r="H509" s="25"/>
      <c r="I509" s="25"/>
      <c r="J509" s="62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</row>
    <row r="510" spans="1:167" ht="12.75" customHeight="1" x14ac:dyDescent="0.15">
      <c r="A510" s="25"/>
      <c r="B510" s="25"/>
      <c r="C510" s="25"/>
      <c r="D510" s="25"/>
      <c r="E510" s="25"/>
      <c r="F510" s="25"/>
      <c r="G510" s="25"/>
      <c r="H510" s="25"/>
      <c r="I510" s="25"/>
      <c r="J510" s="62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</row>
    <row r="511" spans="1:167" ht="12.75" customHeight="1" x14ac:dyDescent="0.15">
      <c r="A511" s="25"/>
      <c r="B511" s="25"/>
      <c r="C511" s="25"/>
      <c r="D511" s="25"/>
      <c r="E511" s="25"/>
      <c r="F511" s="25"/>
      <c r="G511" s="25"/>
      <c r="H511" s="25"/>
      <c r="I511" s="25"/>
      <c r="J511" s="62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</row>
    <row r="512" spans="1:167" ht="12.75" customHeight="1" x14ac:dyDescent="0.15">
      <c r="A512" s="25"/>
      <c r="B512" s="25"/>
      <c r="C512" s="25"/>
      <c r="D512" s="25"/>
      <c r="E512" s="25"/>
      <c r="F512" s="25"/>
      <c r="G512" s="25"/>
      <c r="H512" s="25"/>
      <c r="I512" s="25"/>
      <c r="J512" s="62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</row>
    <row r="513" spans="1:167" ht="12.75" customHeight="1" x14ac:dyDescent="0.15">
      <c r="A513" s="25"/>
      <c r="B513" s="25"/>
      <c r="C513" s="25"/>
      <c r="D513" s="25"/>
      <c r="E513" s="25"/>
      <c r="F513" s="25"/>
      <c r="G513" s="25"/>
      <c r="H513" s="25"/>
      <c r="I513" s="25"/>
      <c r="J513" s="62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</row>
    <row r="514" spans="1:167" ht="12.75" customHeight="1" x14ac:dyDescent="0.15">
      <c r="A514" s="25"/>
      <c r="B514" s="25"/>
      <c r="C514" s="25"/>
      <c r="D514" s="25"/>
      <c r="E514" s="25"/>
      <c r="F514" s="25"/>
      <c r="G514" s="25"/>
      <c r="H514" s="25"/>
      <c r="I514" s="25"/>
      <c r="J514" s="62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</row>
    <row r="515" spans="1:167" ht="12.75" customHeight="1" x14ac:dyDescent="0.15">
      <c r="A515" s="25"/>
      <c r="B515" s="25"/>
      <c r="C515" s="25"/>
      <c r="D515" s="25"/>
      <c r="E515" s="25"/>
      <c r="F515" s="25"/>
      <c r="G515" s="25"/>
      <c r="H515" s="25"/>
      <c r="I515" s="25"/>
      <c r="J515" s="62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</row>
    <row r="516" spans="1:167" ht="12.75" customHeight="1" x14ac:dyDescent="0.15">
      <c r="A516" s="25"/>
      <c r="B516" s="25"/>
      <c r="C516" s="25"/>
      <c r="D516" s="25"/>
      <c r="E516" s="25"/>
      <c r="F516" s="25"/>
      <c r="G516" s="25"/>
      <c r="H516" s="25"/>
      <c r="I516" s="25"/>
      <c r="J516" s="62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</row>
    <row r="517" spans="1:167" ht="12.75" customHeight="1" x14ac:dyDescent="0.15">
      <c r="A517" s="25"/>
      <c r="B517" s="25"/>
      <c r="C517" s="25"/>
      <c r="D517" s="25"/>
      <c r="E517" s="25"/>
      <c r="F517" s="25"/>
      <c r="G517" s="25"/>
      <c r="H517" s="25"/>
      <c r="I517" s="25"/>
      <c r="J517" s="62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</row>
    <row r="518" spans="1:167" ht="12.75" customHeight="1" x14ac:dyDescent="0.15">
      <c r="A518" s="25"/>
      <c r="B518" s="25"/>
      <c r="C518" s="25"/>
      <c r="D518" s="25"/>
      <c r="E518" s="25"/>
      <c r="F518" s="25"/>
      <c r="G518" s="25"/>
      <c r="H518" s="25"/>
      <c r="I518" s="25"/>
      <c r="J518" s="62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</row>
    <row r="519" spans="1:167" ht="12.75" customHeight="1" x14ac:dyDescent="0.15">
      <c r="A519" s="25"/>
      <c r="B519" s="25"/>
      <c r="C519" s="25"/>
      <c r="D519" s="25"/>
      <c r="E519" s="25"/>
      <c r="F519" s="25"/>
      <c r="G519" s="25"/>
      <c r="H519" s="25"/>
      <c r="I519" s="25"/>
      <c r="J519" s="62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</row>
    <row r="520" spans="1:167" ht="12.75" customHeight="1" x14ac:dyDescent="0.15">
      <c r="A520" s="25"/>
      <c r="B520" s="25"/>
      <c r="C520" s="25"/>
      <c r="D520" s="25"/>
      <c r="E520" s="25"/>
      <c r="F520" s="25"/>
      <c r="G520" s="25"/>
      <c r="H520" s="25"/>
      <c r="I520" s="25"/>
      <c r="J520" s="62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</row>
    <row r="521" spans="1:167" ht="12.75" customHeight="1" x14ac:dyDescent="0.15">
      <c r="A521" s="25"/>
      <c r="B521" s="25"/>
      <c r="C521" s="25"/>
      <c r="D521" s="25"/>
      <c r="E521" s="25"/>
      <c r="F521" s="25"/>
      <c r="G521" s="25"/>
      <c r="H521" s="25"/>
      <c r="I521" s="25"/>
      <c r="J521" s="62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</row>
    <row r="522" spans="1:167" ht="12.75" customHeight="1" x14ac:dyDescent="0.15">
      <c r="A522" s="25"/>
      <c r="B522" s="25"/>
      <c r="C522" s="25"/>
      <c r="D522" s="25"/>
      <c r="E522" s="25"/>
      <c r="F522" s="25"/>
      <c r="G522" s="25"/>
      <c r="H522" s="25"/>
      <c r="I522" s="25"/>
      <c r="J522" s="62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</row>
    <row r="523" spans="1:167" ht="12.75" customHeight="1" x14ac:dyDescent="0.15">
      <c r="A523" s="25"/>
      <c r="B523" s="25"/>
      <c r="C523" s="25"/>
      <c r="D523" s="25"/>
      <c r="E523" s="25"/>
      <c r="F523" s="25"/>
      <c r="G523" s="25"/>
      <c r="H523" s="25"/>
      <c r="I523" s="25"/>
      <c r="J523" s="62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</row>
    <row r="524" spans="1:167" ht="12.75" customHeight="1" x14ac:dyDescent="0.15">
      <c r="A524" s="25"/>
      <c r="B524" s="25"/>
      <c r="C524" s="25"/>
      <c r="D524" s="25"/>
      <c r="E524" s="25"/>
      <c r="F524" s="25"/>
      <c r="G524" s="25"/>
      <c r="H524" s="25"/>
      <c r="I524" s="25"/>
      <c r="J524" s="62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</row>
    <row r="525" spans="1:167" ht="12.75" customHeight="1" x14ac:dyDescent="0.15">
      <c r="A525" s="25"/>
      <c r="B525" s="25"/>
      <c r="C525" s="25"/>
      <c r="D525" s="25"/>
      <c r="E525" s="25"/>
      <c r="F525" s="25"/>
      <c r="G525" s="25"/>
      <c r="H525" s="25"/>
      <c r="I525" s="25"/>
      <c r="J525" s="62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</row>
    <row r="526" spans="1:167" ht="12.75" customHeight="1" x14ac:dyDescent="0.15">
      <c r="A526" s="25"/>
      <c r="B526" s="25"/>
      <c r="C526" s="25"/>
      <c r="D526" s="25"/>
      <c r="E526" s="25"/>
      <c r="F526" s="25"/>
      <c r="G526" s="25"/>
      <c r="H526" s="25"/>
      <c r="I526" s="25"/>
      <c r="J526" s="62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</row>
    <row r="527" spans="1:167" ht="12.75" customHeight="1" x14ac:dyDescent="0.15">
      <c r="A527" s="25"/>
      <c r="B527" s="25"/>
      <c r="C527" s="25"/>
      <c r="D527" s="25"/>
      <c r="E527" s="25"/>
      <c r="F527" s="25"/>
      <c r="G527" s="25"/>
      <c r="H527" s="25"/>
      <c r="I527" s="25"/>
      <c r="J527" s="62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</row>
    <row r="528" spans="1:167" ht="12.75" customHeight="1" x14ac:dyDescent="0.15">
      <c r="A528" s="25"/>
      <c r="B528" s="25"/>
      <c r="C528" s="25"/>
      <c r="D528" s="25"/>
      <c r="E528" s="25"/>
      <c r="F528" s="25"/>
      <c r="G528" s="25"/>
      <c r="H528" s="25"/>
      <c r="I528" s="25"/>
      <c r="J528" s="62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</row>
    <row r="529" spans="1:167" ht="12.75" customHeight="1" x14ac:dyDescent="0.15">
      <c r="A529" s="25"/>
      <c r="B529" s="25"/>
      <c r="C529" s="25"/>
      <c r="D529" s="25"/>
      <c r="E529" s="25"/>
      <c r="F529" s="25"/>
      <c r="G529" s="25"/>
      <c r="H529" s="25"/>
      <c r="I529" s="25"/>
      <c r="J529" s="62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</row>
    <row r="530" spans="1:167" ht="12.75" customHeight="1" x14ac:dyDescent="0.15">
      <c r="A530" s="25"/>
      <c r="B530" s="25"/>
      <c r="C530" s="25"/>
      <c r="D530" s="25"/>
      <c r="E530" s="25"/>
      <c r="F530" s="25"/>
      <c r="G530" s="25"/>
      <c r="H530" s="25"/>
      <c r="I530" s="25"/>
      <c r="J530" s="62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</row>
    <row r="531" spans="1:167" ht="12.75" customHeight="1" x14ac:dyDescent="0.15">
      <c r="A531" s="25"/>
      <c r="B531" s="25"/>
      <c r="C531" s="25"/>
      <c r="D531" s="25"/>
      <c r="E531" s="25"/>
      <c r="F531" s="25"/>
      <c r="G531" s="25"/>
      <c r="H531" s="25"/>
      <c r="I531" s="25"/>
      <c r="J531" s="62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</row>
    <row r="532" spans="1:167" ht="12.75" customHeight="1" x14ac:dyDescent="0.15">
      <c r="A532" s="25"/>
      <c r="B532" s="25"/>
      <c r="C532" s="25"/>
      <c r="D532" s="25"/>
      <c r="E532" s="25"/>
      <c r="F532" s="25"/>
      <c r="G532" s="25"/>
      <c r="H532" s="25"/>
      <c r="I532" s="25"/>
      <c r="J532" s="62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</row>
    <row r="533" spans="1:167" ht="12.75" customHeight="1" x14ac:dyDescent="0.15">
      <c r="A533" s="25"/>
      <c r="B533" s="25"/>
      <c r="C533" s="25"/>
      <c r="D533" s="25"/>
      <c r="E533" s="25"/>
      <c r="F533" s="25"/>
      <c r="G533" s="25"/>
      <c r="H533" s="25"/>
      <c r="I533" s="25"/>
      <c r="J533" s="62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</row>
    <row r="534" spans="1:167" ht="12.75" customHeight="1" x14ac:dyDescent="0.15">
      <c r="A534" s="25"/>
      <c r="B534" s="25"/>
      <c r="C534" s="25"/>
      <c r="D534" s="25"/>
      <c r="E534" s="25"/>
      <c r="F534" s="25"/>
      <c r="G534" s="25"/>
      <c r="H534" s="25"/>
      <c r="I534" s="25"/>
      <c r="J534" s="62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</row>
    <row r="535" spans="1:167" ht="12.75" customHeight="1" x14ac:dyDescent="0.15">
      <c r="A535" s="25"/>
      <c r="B535" s="25"/>
      <c r="C535" s="25"/>
      <c r="D535" s="25"/>
      <c r="E535" s="25"/>
      <c r="F535" s="25"/>
      <c r="G535" s="25"/>
      <c r="H535" s="25"/>
      <c r="I535" s="25"/>
      <c r="J535" s="62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</row>
    <row r="536" spans="1:167" ht="12.75" customHeight="1" x14ac:dyDescent="0.15">
      <c r="A536" s="25"/>
      <c r="B536" s="25"/>
      <c r="C536" s="25"/>
      <c r="D536" s="25"/>
      <c r="E536" s="25"/>
      <c r="F536" s="25"/>
      <c r="G536" s="25"/>
      <c r="H536" s="25"/>
      <c r="I536" s="25"/>
      <c r="J536" s="62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</row>
    <row r="537" spans="1:167" ht="12.75" customHeight="1" x14ac:dyDescent="0.15">
      <c r="A537" s="25"/>
      <c r="B537" s="25"/>
      <c r="C537" s="25"/>
      <c r="D537" s="25"/>
      <c r="E537" s="25"/>
      <c r="F537" s="25"/>
      <c r="G537" s="25"/>
      <c r="H537" s="25"/>
      <c r="I537" s="25"/>
      <c r="J537" s="62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</row>
    <row r="538" spans="1:167" ht="12.75" customHeight="1" x14ac:dyDescent="0.15">
      <c r="A538" s="25"/>
      <c r="B538" s="25"/>
      <c r="C538" s="25"/>
      <c r="D538" s="25"/>
      <c r="E538" s="25"/>
      <c r="F538" s="25"/>
      <c r="G538" s="25"/>
      <c r="H538" s="25"/>
      <c r="I538" s="25"/>
      <c r="J538" s="62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</row>
    <row r="539" spans="1:167" ht="12.75" customHeight="1" x14ac:dyDescent="0.15">
      <c r="A539" s="25"/>
      <c r="B539" s="25"/>
      <c r="C539" s="25"/>
      <c r="D539" s="25"/>
      <c r="E539" s="25"/>
      <c r="F539" s="25"/>
      <c r="G539" s="25"/>
      <c r="H539" s="25"/>
      <c r="I539" s="25"/>
      <c r="J539" s="62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</row>
    <row r="540" spans="1:167" ht="12.75" customHeight="1" x14ac:dyDescent="0.15">
      <c r="A540" s="25"/>
      <c r="B540" s="25"/>
      <c r="C540" s="25"/>
      <c r="D540" s="25"/>
      <c r="E540" s="25"/>
      <c r="F540" s="25"/>
      <c r="G540" s="25"/>
      <c r="H540" s="25"/>
      <c r="I540" s="25"/>
      <c r="J540" s="62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</row>
    <row r="541" spans="1:167" ht="12.75" customHeight="1" x14ac:dyDescent="0.15">
      <c r="A541" s="25"/>
      <c r="B541" s="25"/>
      <c r="C541" s="25"/>
      <c r="D541" s="25"/>
      <c r="E541" s="25"/>
      <c r="F541" s="25"/>
      <c r="G541" s="25"/>
      <c r="H541" s="25"/>
      <c r="I541" s="25"/>
      <c r="J541" s="62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</row>
    <row r="542" spans="1:167" ht="12.75" customHeight="1" x14ac:dyDescent="0.15">
      <c r="A542" s="25"/>
      <c r="B542" s="25"/>
      <c r="C542" s="25"/>
      <c r="D542" s="25"/>
      <c r="E542" s="25"/>
      <c r="F542" s="25"/>
      <c r="G542" s="25"/>
      <c r="H542" s="25"/>
      <c r="I542" s="25"/>
      <c r="J542" s="62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</row>
    <row r="543" spans="1:167" ht="12.75" customHeight="1" x14ac:dyDescent="0.15">
      <c r="A543" s="25"/>
      <c r="B543" s="25"/>
      <c r="C543" s="25"/>
      <c r="D543" s="25"/>
      <c r="E543" s="25"/>
      <c r="F543" s="25"/>
      <c r="G543" s="25"/>
      <c r="H543" s="25"/>
      <c r="I543" s="25"/>
      <c r="J543" s="62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</row>
    <row r="544" spans="1:167" ht="12.75" customHeight="1" x14ac:dyDescent="0.15">
      <c r="A544" s="25"/>
      <c r="B544" s="25"/>
      <c r="C544" s="25"/>
      <c r="D544" s="25"/>
      <c r="E544" s="25"/>
      <c r="F544" s="25"/>
      <c r="G544" s="25"/>
      <c r="H544" s="25"/>
      <c r="I544" s="25"/>
      <c r="J544" s="62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</row>
    <row r="545" spans="1:167" ht="12.75" customHeight="1" x14ac:dyDescent="0.15">
      <c r="A545" s="25"/>
      <c r="B545" s="25"/>
      <c r="C545" s="25"/>
      <c r="D545" s="25"/>
      <c r="E545" s="25"/>
      <c r="F545" s="25"/>
      <c r="G545" s="25"/>
      <c r="H545" s="25"/>
      <c r="I545" s="25"/>
      <c r="J545" s="62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</row>
    <row r="546" spans="1:167" ht="12.75" customHeight="1" x14ac:dyDescent="0.15">
      <c r="A546" s="25"/>
      <c r="B546" s="25"/>
      <c r="C546" s="25"/>
      <c r="D546" s="25"/>
      <c r="E546" s="25"/>
      <c r="F546" s="25"/>
      <c r="G546" s="25"/>
      <c r="H546" s="25"/>
      <c r="I546" s="25"/>
      <c r="J546" s="62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</row>
    <row r="547" spans="1:167" ht="12.75" customHeight="1" x14ac:dyDescent="0.15">
      <c r="A547" s="25"/>
      <c r="B547" s="25"/>
      <c r="C547" s="25"/>
      <c r="D547" s="25"/>
      <c r="E547" s="25"/>
      <c r="F547" s="25"/>
      <c r="G547" s="25"/>
      <c r="H547" s="25"/>
      <c r="I547" s="25"/>
      <c r="J547" s="62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</row>
    <row r="548" spans="1:167" ht="12.75" customHeight="1" x14ac:dyDescent="0.15">
      <c r="A548" s="25"/>
      <c r="B548" s="25"/>
      <c r="C548" s="25"/>
      <c r="D548" s="25"/>
      <c r="E548" s="25"/>
      <c r="F548" s="25"/>
      <c r="G548" s="25"/>
      <c r="H548" s="25"/>
      <c r="I548" s="25"/>
      <c r="J548" s="62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</row>
    <row r="549" spans="1:167" ht="12.75" customHeight="1" x14ac:dyDescent="0.15">
      <c r="A549" s="25"/>
      <c r="B549" s="25"/>
      <c r="C549" s="25"/>
      <c r="D549" s="25"/>
      <c r="E549" s="25"/>
      <c r="F549" s="25"/>
      <c r="G549" s="25"/>
      <c r="H549" s="25"/>
      <c r="I549" s="25"/>
      <c r="J549" s="62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</row>
    <row r="550" spans="1:167" ht="12.75" customHeight="1" x14ac:dyDescent="0.15">
      <c r="A550" s="25"/>
      <c r="B550" s="25"/>
      <c r="C550" s="25"/>
      <c r="D550" s="25"/>
      <c r="E550" s="25"/>
      <c r="F550" s="25"/>
      <c r="G550" s="25"/>
      <c r="H550" s="25"/>
      <c r="I550" s="25"/>
      <c r="J550" s="62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</row>
    <row r="551" spans="1:167" ht="12.75" customHeight="1" x14ac:dyDescent="0.15">
      <c r="A551" s="25"/>
      <c r="B551" s="25"/>
      <c r="C551" s="25"/>
      <c r="D551" s="25"/>
      <c r="E551" s="25"/>
      <c r="F551" s="25"/>
      <c r="G551" s="25"/>
      <c r="H551" s="25"/>
      <c r="I551" s="25"/>
      <c r="J551" s="62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</row>
    <row r="552" spans="1:167" ht="12.75" customHeight="1" x14ac:dyDescent="0.15">
      <c r="A552" s="25"/>
      <c r="B552" s="25"/>
      <c r="C552" s="25"/>
      <c r="D552" s="25"/>
      <c r="E552" s="25"/>
      <c r="F552" s="25"/>
      <c r="G552" s="25"/>
      <c r="H552" s="25"/>
      <c r="I552" s="25"/>
      <c r="J552" s="62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</row>
    <row r="553" spans="1:167" ht="12.75" customHeight="1" x14ac:dyDescent="0.15">
      <c r="A553" s="25"/>
      <c r="B553" s="25"/>
      <c r="C553" s="25"/>
      <c r="D553" s="25"/>
      <c r="E553" s="25"/>
      <c r="F553" s="25"/>
      <c r="G553" s="25"/>
      <c r="H553" s="25"/>
      <c r="I553" s="25"/>
      <c r="J553" s="62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</row>
    <row r="554" spans="1:167" ht="12.75" customHeight="1" x14ac:dyDescent="0.15">
      <c r="A554" s="25"/>
      <c r="B554" s="25"/>
      <c r="C554" s="25"/>
      <c r="D554" s="25"/>
      <c r="E554" s="25"/>
      <c r="F554" s="25"/>
      <c r="G554" s="25"/>
      <c r="H554" s="25"/>
      <c r="I554" s="25"/>
      <c r="J554" s="62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</row>
    <row r="555" spans="1:167" ht="12.75" customHeight="1" x14ac:dyDescent="0.15">
      <c r="A555" s="25"/>
      <c r="B555" s="25"/>
      <c r="C555" s="25"/>
      <c r="D555" s="25"/>
      <c r="E555" s="25"/>
      <c r="F555" s="25"/>
      <c r="G555" s="25"/>
      <c r="H555" s="25"/>
      <c r="I555" s="25"/>
      <c r="J555" s="62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</row>
    <row r="556" spans="1:167" ht="12.75" customHeight="1" x14ac:dyDescent="0.15">
      <c r="A556" s="25"/>
      <c r="B556" s="25"/>
      <c r="C556" s="25"/>
      <c r="D556" s="25"/>
      <c r="E556" s="25"/>
      <c r="F556" s="25"/>
      <c r="G556" s="25"/>
      <c r="H556" s="25"/>
      <c r="I556" s="25"/>
      <c r="J556" s="62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</row>
    <row r="557" spans="1:167" ht="12.75" customHeight="1" x14ac:dyDescent="0.15">
      <c r="A557" s="25"/>
      <c r="B557" s="25"/>
      <c r="C557" s="25"/>
      <c r="D557" s="25"/>
      <c r="E557" s="25"/>
      <c r="F557" s="25"/>
      <c r="G557" s="25"/>
      <c r="H557" s="25"/>
      <c r="I557" s="25"/>
      <c r="J557" s="62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</row>
    <row r="558" spans="1:167" ht="12.75" customHeight="1" x14ac:dyDescent="0.15">
      <c r="A558" s="25"/>
      <c r="B558" s="25"/>
      <c r="C558" s="25"/>
      <c r="D558" s="25"/>
      <c r="E558" s="25"/>
      <c r="F558" s="25"/>
      <c r="G558" s="25"/>
      <c r="H558" s="25"/>
      <c r="I558" s="25"/>
      <c r="J558" s="62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</row>
    <row r="559" spans="1:167" ht="12.75" customHeight="1" x14ac:dyDescent="0.15">
      <c r="A559" s="25"/>
      <c r="B559" s="25"/>
      <c r="C559" s="25"/>
      <c r="D559" s="25"/>
      <c r="E559" s="25"/>
      <c r="F559" s="25"/>
      <c r="G559" s="25"/>
      <c r="H559" s="25"/>
      <c r="I559" s="25"/>
      <c r="J559" s="62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</row>
    <row r="560" spans="1:167" ht="12.75" customHeight="1" x14ac:dyDescent="0.15">
      <c r="A560" s="25"/>
      <c r="B560" s="25"/>
      <c r="C560" s="25"/>
      <c r="D560" s="25"/>
      <c r="E560" s="25"/>
      <c r="F560" s="25"/>
      <c r="G560" s="25"/>
      <c r="H560" s="25"/>
      <c r="I560" s="25"/>
      <c r="J560" s="62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</row>
    <row r="561" spans="1:167" ht="12.75" customHeight="1" x14ac:dyDescent="0.15">
      <c r="A561" s="25"/>
      <c r="B561" s="25"/>
      <c r="C561" s="25"/>
      <c r="D561" s="25"/>
      <c r="E561" s="25"/>
      <c r="F561" s="25"/>
      <c r="G561" s="25"/>
      <c r="H561" s="25"/>
      <c r="I561" s="25"/>
      <c r="J561" s="62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</row>
    <row r="562" spans="1:167" ht="12.75" customHeight="1" x14ac:dyDescent="0.15">
      <c r="A562" s="25"/>
      <c r="B562" s="25"/>
      <c r="C562" s="25"/>
      <c r="D562" s="25"/>
      <c r="E562" s="25"/>
      <c r="F562" s="25"/>
      <c r="G562" s="25"/>
      <c r="H562" s="25"/>
      <c r="I562" s="25"/>
      <c r="J562" s="62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</row>
    <row r="563" spans="1:167" ht="12.75" customHeight="1" x14ac:dyDescent="0.15">
      <c r="A563" s="25"/>
      <c r="B563" s="25"/>
      <c r="C563" s="25"/>
      <c r="D563" s="25"/>
      <c r="E563" s="25"/>
      <c r="F563" s="25"/>
      <c r="G563" s="25"/>
      <c r="H563" s="25"/>
      <c r="I563" s="25"/>
      <c r="J563" s="62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</row>
    <row r="564" spans="1:167" ht="12.75" customHeight="1" x14ac:dyDescent="0.15">
      <c r="A564" s="25"/>
      <c r="B564" s="25"/>
      <c r="C564" s="25"/>
      <c r="D564" s="25"/>
      <c r="E564" s="25"/>
      <c r="F564" s="25"/>
      <c r="G564" s="25"/>
      <c r="H564" s="25"/>
      <c r="I564" s="25"/>
      <c r="J564" s="62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</row>
    <row r="565" spans="1:167" ht="12.75" customHeight="1" x14ac:dyDescent="0.15">
      <c r="A565" s="25"/>
      <c r="B565" s="25"/>
      <c r="C565" s="25"/>
      <c r="D565" s="25"/>
      <c r="E565" s="25"/>
      <c r="F565" s="25"/>
      <c r="G565" s="25"/>
      <c r="H565" s="25"/>
      <c r="I565" s="25"/>
      <c r="J565" s="62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</row>
    <row r="566" spans="1:167" ht="12.75" customHeight="1" x14ac:dyDescent="0.15">
      <c r="A566" s="25"/>
      <c r="B566" s="25"/>
      <c r="C566" s="25"/>
      <c r="D566" s="25"/>
      <c r="E566" s="25"/>
      <c r="F566" s="25"/>
      <c r="G566" s="25"/>
      <c r="H566" s="25"/>
      <c r="I566" s="25"/>
      <c r="J566" s="62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</row>
    <row r="567" spans="1:167" ht="12.75" customHeight="1" x14ac:dyDescent="0.15">
      <c r="A567" s="25"/>
      <c r="B567" s="25"/>
      <c r="C567" s="25"/>
      <c r="D567" s="25"/>
      <c r="E567" s="25"/>
      <c r="F567" s="25"/>
      <c r="G567" s="25"/>
      <c r="H567" s="25"/>
      <c r="I567" s="25"/>
      <c r="J567" s="62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</row>
    <row r="568" spans="1:167" ht="12.75" customHeight="1" x14ac:dyDescent="0.15">
      <c r="A568" s="25"/>
      <c r="B568" s="25"/>
      <c r="C568" s="25"/>
      <c r="D568" s="25"/>
      <c r="E568" s="25"/>
      <c r="F568" s="25"/>
      <c r="G568" s="25"/>
      <c r="H568" s="25"/>
      <c r="I568" s="25"/>
      <c r="J568" s="62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</row>
    <row r="569" spans="1:167" ht="12.75" customHeight="1" x14ac:dyDescent="0.15">
      <c r="A569" s="25"/>
      <c r="B569" s="25"/>
      <c r="C569" s="25"/>
      <c r="D569" s="25"/>
      <c r="E569" s="25"/>
      <c r="F569" s="25"/>
      <c r="G569" s="25"/>
      <c r="H569" s="25"/>
      <c r="I569" s="25"/>
      <c r="J569" s="62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</row>
    <row r="570" spans="1:167" ht="12.75" customHeight="1" x14ac:dyDescent="0.15">
      <c r="A570" s="25"/>
      <c r="B570" s="25"/>
      <c r="C570" s="25"/>
      <c r="D570" s="25"/>
      <c r="E570" s="25"/>
      <c r="F570" s="25"/>
      <c r="G570" s="25"/>
      <c r="H570" s="25"/>
      <c r="I570" s="25"/>
      <c r="J570" s="62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</row>
    <row r="571" spans="1:167" ht="12.75" customHeight="1" x14ac:dyDescent="0.15">
      <c r="A571" s="25"/>
      <c r="B571" s="25"/>
      <c r="C571" s="25"/>
      <c r="D571" s="25"/>
      <c r="E571" s="25"/>
      <c r="F571" s="25"/>
      <c r="G571" s="25"/>
      <c r="H571" s="25"/>
      <c r="I571" s="25"/>
      <c r="J571" s="62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</row>
    <row r="572" spans="1:167" ht="12.75" customHeight="1" x14ac:dyDescent="0.15">
      <c r="A572" s="25"/>
      <c r="B572" s="25"/>
      <c r="C572" s="25"/>
      <c r="D572" s="25"/>
      <c r="E572" s="25"/>
      <c r="F572" s="25"/>
      <c r="G572" s="25"/>
      <c r="H572" s="25"/>
      <c r="I572" s="25"/>
      <c r="J572" s="62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</row>
    <row r="573" spans="1:167" ht="12.75" customHeight="1" x14ac:dyDescent="0.15">
      <c r="A573" s="25"/>
      <c r="B573" s="25"/>
      <c r="C573" s="25"/>
      <c r="D573" s="25"/>
      <c r="E573" s="25"/>
      <c r="F573" s="25"/>
      <c r="G573" s="25"/>
      <c r="H573" s="25"/>
      <c r="I573" s="25"/>
      <c r="J573" s="62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</row>
    <row r="574" spans="1:167" ht="12.75" customHeight="1" x14ac:dyDescent="0.15">
      <c r="A574" s="25"/>
      <c r="B574" s="25"/>
      <c r="C574" s="25"/>
      <c r="D574" s="25"/>
      <c r="E574" s="25"/>
      <c r="F574" s="25"/>
      <c r="G574" s="25"/>
      <c r="H574" s="25"/>
      <c r="I574" s="25"/>
      <c r="J574" s="62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</row>
    <row r="575" spans="1:167" ht="12.75" customHeight="1" x14ac:dyDescent="0.15">
      <c r="A575" s="25"/>
      <c r="B575" s="25"/>
      <c r="C575" s="25"/>
      <c r="D575" s="25"/>
      <c r="E575" s="25"/>
      <c r="F575" s="25"/>
      <c r="G575" s="25"/>
      <c r="H575" s="25"/>
      <c r="I575" s="25"/>
      <c r="J575" s="62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</row>
    <row r="576" spans="1:167" ht="12.75" customHeight="1" x14ac:dyDescent="0.15">
      <c r="A576" s="25"/>
      <c r="B576" s="25"/>
      <c r="C576" s="25"/>
      <c r="D576" s="25"/>
      <c r="E576" s="25"/>
      <c r="F576" s="25"/>
      <c r="G576" s="25"/>
      <c r="H576" s="25"/>
      <c r="I576" s="25"/>
      <c r="J576" s="62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</row>
    <row r="577" spans="1:167" ht="12.75" customHeight="1" x14ac:dyDescent="0.15">
      <c r="A577" s="25"/>
      <c r="B577" s="25"/>
      <c r="C577" s="25"/>
      <c r="D577" s="25"/>
      <c r="E577" s="25"/>
      <c r="F577" s="25"/>
      <c r="G577" s="25"/>
      <c r="H577" s="25"/>
      <c r="I577" s="25"/>
      <c r="J577" s="62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</row>
    <row r="578" spans="1:167" ht="12.75" customHeight="1" x14ac:dyDescent="0.15">
      <c r="A578" s="25"/>
      <c r="B578" s="25"/>
      <c r="C578" s="25"/>
      <c r="D578" s="25"/>
      <c r="E578" s="25"/>
      <c r="F578" s="25"/>
      <c r="G578" s="25"/>
      <c r="H578" s="25"/>
      <c r="I578" s="25"/>
      <c r="J578" s="62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</row>
    <row r="579" spans="1:167" ht="12.75" customHeight="1" x14ac:dyDescent="0.15">
      <c r="A579" s="25"/>
      <c r="B579" s="25"/>
      <c r="C579" s="25"/>
      <c r="D579" s="25"/>
      <c r="E579" s="25"/>
      <c r="F579" s="25"/>
      <c r="G579" s="25"/>
      <c r="H579" s="25"/>
      <c r="I579" s="25"/>
      <c r="J579" s="62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</row>
    <row r="580" spans="1:167" ht="12.75" customHeight="1" x14ac:dyDescent="0.15">
      <c r="A580" s="25"/>
      <c r="B580" s="25"/>
      <c r="C580" s="25"/>
      <c r="D580" s="25"/>
      <c r="E580" s="25"/>
      <c r="F580" s="25"/>
      <c r="G580" s="25"/>
      <c r="H580" s="25"/>
      <c r="I580" s="25"/>
      <c r="J580" s="62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</row>
    <row r="581" spans="1:167" ht="12.75" customHeight="1" x14ac:dyDescent="0.15">
      <c r="A581" s="25"/>
      <c r="B581" s="25"/>
      <c r="C581" s="25"/>
      <c r="D581" s="25"/>
      <c r="E581" s="25"/>
      <c r="F581" s="25"/>
      <c r="G581" s="25"/>
      <c r="H581" s="25"/>
      <c r="I581" s="25"/>
      <c r="J581" s="62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</row>
    <row r="582" spans="1:167" ht="12.75" customHeight="1" x14ac:dyDescent="0.15">
      <c r="A582" s="25"/>
      <c r="B582" s="25"/>
      <c r="C582" s="25"/>
      <c r="D582" s="25"/>
      <c r="E582" s="25"/>
      <c r="F582" s="25"/>
      <c r="G582" s="25"/>
      <c r="H582" s="25"/>
      <c r="I582" s="25"/>
      <c r="J582" s="62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</row>
    <row r="583" spans="1:167" ht="12.75" customHeight="1" x14ac:dyDescent="0.15">
      <c r="A583" s="25"/>
      <c r="B583" s="25"/>
      <c r="C583" s="25"/>
      <c r="D583" s="25"/>
      <c r="E583" s="25"/>
      <c r="F583" s="25"/>
      <c r="G583" s="25"/>
      <c r="H583" s="25"/>
      <c r="I583" s="25"/>
      <c r="J583" s="62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</row>
    <row r="584" spans="1:167" ht="12.75" customHeight="1" x14ac:dyDescent="0.15">
      <c r="A584" s="25"/>
      <c r="B584" s="25"/>
      <c r="C584" s="25"/>
      <c r="D584" s="25"/>
      <c r="E584" s="25"/>
      <c r="F584" s="25"/>
      <c r="G584" s="25"/>
      <c r="H584" s="25"/>
      <c r="I584" s="25"/>
      <c r="J584" s="62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</row>
    <row r="585" spans="1:167" ht="12.75" customHeight="1" x14ac:dyDescent="0.15">
      <c r="A585" s="25"/>
      <c r="B585" s="25"/>
      <c r="C585" s="25"/>
      <c r="D585" s="25"/>
      <c r="E585" s="25"/>
      <c r="F585" s="25"/>
      <c r="G585" s="25"/>
      <c r="H585" s="25"/>
      <c r="I585" s="25"/>
      <c r="J585" s="62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</row>
    <row r="586" spans="1:167" ht="12.75" customHeight="1" x14ac:dyDescent="0.15">
      <c r="A586" s="25"/>
      <c r="B586" s="25"/>
      <c r="C586" s="25"/>
      <c r="D586" s="25"/>
      <c r="E586" s="25"/>
      <c r="F586" s="25"/>
      <c r="G586" s="25"/>
      <c r="H586" s="25"/>
      <c r="I586" s="25"/>
      <c r="J586" s="62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</row>
    <row r="587" spans="1:167" ht="12.75" customHeight="1" x14ac:dyDescent="0.15">
      <c r="A587" s="25"/>
      <c r="B587" s="25"/>
      <c r="C587" s="25"/>
      <c r="D587" s="25"/>
      <c r="E587" s="25"/>
      <c r="F587" s="25"/>
      <c r="G587" s="25"/>
      <c r="H587" s="25"/>
      <c r="I587" s="25"/>
      <c r="J587" s="62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</row>
    <row r="588" spans="1:167" ht="12.75" customHeight="1" x14ac:dyDescent="0.15">
      <c r="A588" s="25"/>
      <c r="B588" s="25"/>
      <c r="C588" s="25"/>
      <c r="D588" s="25"/>
      <c r="E588" s="25"/>
      <c r="F588" s="25"/>
      <c r="G588" s="25"/>
      <c r="H588" s="25"/>
      <c r="I588" s="25"/>
      <c r="J588" s="62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</row>
    <row r="589" spans="1:167" ht="12.75" customHeight="1" x14ac:dyDescent="0.15">
      <c r="A589" s="25"/>
      <c r="B589" s="25"/>
      <c r="C589" s="25"/>
      <c r="D589" s="25"/>
      <c r="E589" s="25"/>
      <c r="F589" s="25"/>
      <c r="G589" s="25"/>
      <c r="H589" s="25"/>
      <c r="I589" s="25"/>
      <c r="J589" s="62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</row>
    <row r="590" spans="1:167" ht="12.75" customHeight="1" x14ac:dyDescent="0.15">
      <c r="A590" s="25"/>
      <c r="B590" s="25"/>
      <c r="C590" s="25"/>
      <c r="D590" s="25"/>
      <c r="E590" s="25"/>
      <c r="F590" s="25"/>
      <c r="G590" s="25"/>
      <c r="H590" s="25"/>
      <c r="I590" s="25"/>
      <c r="J590" s="62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</row>
    <row r="591" spans="1:167" ht="12.75" customHeight="1" x14ac:dyDescent="0.15">
      <c r="A591" s="25"/>
      <c r="B591" s="25"/>
      <c r="C591" s="25"/>
      <c r="D591" s="25"/>
      <c r="E591" s="25"/>
      <c r="F591" s="25"/>
      <c r="G591" s="25"/>
      <c r="H591" s="25"/>
      <c r="I591" s="25"/>
      <c r="J591" s="62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</row>
    <row r="592" spans="1:167" ht="12.75" customHeight="1" x14ac:dyDescent="0.15">
      <c r="A592" s="25"/>
      <c r="B592" s="25"/>
      <c r="C592" s="25"/>
      <c r="D592" s="25"/>
      <c r="E592" s="25"/>
      <c r="F592" s="25"/>
      <c r="G592" s="25"/>
      <c r="H592" s="25"/>
      <c r="I592" s="25"/>
      <c r="J592" s="62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</row>
    <row r="593" spans="1:167" ht="12.75" customHeight="1" x14ac:dyDescent="0.15">
      <c r="A593" s="25"/>
      <c r="B593" s="25"/>
      <c r="C593" s="25"/>
      <c r="D593" s="25"/>
      <c r="E593" s="25"/>
      <c r="F593" s="25"/>
      <c r="G593" s="25"/>
      <c r="H593" s="25"/>
      <c r="I593" s="25"/>
      <c r="J593" s="62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</row>
    <row r="594" spans="1:167" ht="12.75" customHeight="1" x14ac:dyDescent="0.15">
      <c r="A594" s="25"/>
      <c r="B594" s="25"/>
      <c r="C594" s="25"/>
      <c r="D594" s="25"/>
      <c r="E594" s="25"/>
      <c r="F594" s="25"/>
      <c r="G594" s="25"/>
      <c r="H594" s="25"/>
      <c r="I594" s="25"/>
      <c r="J594" s="62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</row>
    <row r="595" spans="1:167" ht="12.75" customHeight="1" x14ac:dyDescent="0.15">
      <c r="A595" s="25"/>
      <c r="B595" s="25"/>
      <c r="C595" s="25"/>
      <c r="D595" s="25"/>
      <c r="E595" s="25"/>
      <c r="F595" s="25"/>
      <c r="G595" s="25"/>
      <c r="H595" s="25"/>
      <c r="I595" s="25"/>
      <c r="J595" s="62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</row>
    <row r="596" spans="1:167" ht="12.75" customHeight="1" x14ac:dyDescent="0.15">
      <c r="A596" s="25"/>
      <c r="B596" s="25"/>
      <c r="C596" s="25"/>
      <c r="D596" s="25"/>
      <c r="E596" s="25"/>
      <c r="F596" s="25"/>
      <c r="G596" s="25"/>
      <c r="H596" s="25"/>
      <c r="I596" s="25"/>
      <c r="J596" s="62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</row>
    <row r="597" spans="1:167" ht="12.75" customHeight="1" x14ac:dyDescent="0.15">
      <c r="A597" s="25"/>
      <c r="B597" s="25"/>
      <c r="C597" s="25"/>
      <c r="D597" s="25"/>
      <c r="E597" s="25"/>
      <c r="F597" s="25"/>
      <c r="G597" s="25"/>
      <c r="H597" s="25"/>
      <c r="I597" s="25"/>
      <c r="J597" s="62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</row>
    <row r="598" spans="1:167" ht="12.75" customHeight="1" x14ac:dyDescent="0.15">
      <c r="A598" s="25"/>
      <c r="B598" s="25"/>
      <c r="C598" s="25"/>
      <c r="D598" s="25"/>
      <c r="E598" s="25"/>
      <c r="F598" s="25"/>
      <c r="G598" s="25"/>
      <c r="H598" s="25"/>
      <c r="I598" s="25"/>
      <c r="J598" s="62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</row>
    <row r="599" spans="1:167" ht="12.75" customHeight="1" x14ac:dyDescent="0.15">
      <c r="A599" s="25"/>
      <c r="B599" s="25"/>
      <c r="C599" s="25"/>
      <c r="D599" s="25"/>
      <c r="E599" s="25"/>
      <c r="F599" s="25"/>
      <c r="G599" s="25"/>
      <c r="H599" s="25"/>
      <c r="I599" s="25"/>
      <c r="J599" s="62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</row>
    <row r="600" spans="1:167" ht="12.75" customHeight="1" x14ac:dyDescent="0.15">
      <c r="A600" s="25"/>
      <c r="B600" s="25"/>
      <c r="C600" s="25"/>
      <c r="D600" s="25"/>
      <c r="E600" s="25"/>
      <c r="F600" s="25"/>
      <c r="G600" s="25"/>
      <c r="H600" s="25"/>
      <c r="I600" s="25"/>
      <c r="J600" s="62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</row>
    <row r="601" spans="1:167" ht="12.75" customHeight="1" x14ac:dyDescent="0.15">
      <c r="A601" s="25"/>
      <c r="B601" s="25"/>
      <c r="C601" s="25"/>
      <c r="D601" s="25"/>
      <c r="E601" s="25"/>
      <c r="F601" s="25"/>
      <c r="G601" s="25"/>
      <c r="H601" s="25"/>
      <c r="I601" s="25"/>
      <c r="J601" s="62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</row>
    <row r="602" spans="1:167" ht="12.75" customHeight="1" x14ac:dyDescent="0.15">
      <c r="A602" s="25"/>
      <c r="B602" s="25"/>
      <c r="C602" s="25"/>
      <c r="D602" s="25"/>
      <c r="E602" s="25"/>
      <c r="F602" s="25"/>
      <c r="G602" s="25"/>
      <c r="H602" s="25"/>
      <c r="I602" s="25"/>
      <c r="J602" s="62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</row>
    <row r="603" spans="1:167" ht="12.75" customHeight="1" x14ac:dyDescent="0.15">
      <c r="A603" s="25"/>
      <c r="B603" s="25"/>
      <c r="C603" s="25"/>
      <c r="D603" s="25"/>
      <c r="E603" s="25"/>
      <c r="F603" s="25"/>
      <c r="G603" s="25"/>
      <c r="H603" s="25"/>
      <c r="I603" s="25"/>
      <c r="J603" s="62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</row>
    <row r="604" spans="1:167" ht="12.75" customHeight="1" x14ac:dyDescent="0.15">
      <c r="A604" s="25"/>
      <c r="B604" s="25"/>
      <c r="C604" s="25"/>
      <c r="D604" s="25"/>
      <c r="E604" s="25"/>
      <c r="F604" s="25"/>
      <c r="G604" s="25"/>
      <c r="H604" s="25"/>
      <c r="I604" s="25"/>
      <c r="J604" s="62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</row>
    <row r="605" spans="1:167" ht="12.75" customHeight="1" x14ac:dyDescent="0.15">
      <c r="A605" s="25"/>
      <c r="B605" s="25"/>
      <c r="C605" s="25"/>
      <c r="D605" s="25"/>
      <c r="E605" s="25"/>
      <c r="F605" s="25"/>
      <c r="G605" s="25"/>
      <c r="H605" s="25"/>
      <c r="I605" s="25"/>
      <c r="J605" s="62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</row>
    <row r="606" spans="1:167" ht="12.75" customHeight="1" x14ac:dyDescent="0.15">
      <c r="A606" s="25"/>
      <c r="B606" s="25"/>
      <c r="C606" s="25"/>
      <c r="D606" s="25"/>
      <c r="E606" s="25"/>
      <c r="F606" s="25"/>
      <c r="G606" s="25"/>
      <c r="H606" s="25"/>
      <c r="I606" s="25"/>
      <c r="J606" s="62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</row>
    <row r="607" spans="1:167" ht="12.75" customHeight="1" x14ac:dyDescent="0.15">
      <c r="A607" s="25"/>
      <c r="B607" s="25"/>
      <c r="C607" s="25"/>
      <c r="D607" s="25"/>
      <c r="E607" s="25"/>
      <c r="F607" s="25"/>
      <c r="G607" s="25"/>
      <c r="H607" s="25"/>
      <c r="I607" s="25"/>
      <c r="J607" s="62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</row>
    <row r="608" spans="1:167" ht="12.75" customHeight="1" x14ac:dyDescent="0.15">
      <c r="A608" s="25"/>
      <c r="B608" s="25"/>
      <c r="C608" s="25"/>
      <c r="D608" s="25"/>
      <c r="E608" s="25"/>
      <c r="F608" s="25"/>
      <c r="G608" s="25"/>
      <c r="H608" s="25"/>
      <c r="I608" s="25"/>
      <c r="J608" s="62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</row>
    <row r="609" spans="1:167" ht="12.75" customHeight="1" x14ac:dyDescent="0.15">
      <c r="A609" s="25"/>
      <c r="B609" s="25"/>
      <c r="C609" s="25"/>
      <c r="D609" s="25"/>
      <c r="E609" s="25"/>
      <c r="F609" s="25"/>
      <c r="G609" s="25"/>
      <c r="H609" s="25"/>
      <c r="I609" s="25"/>
      <c r="J609" s="62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</row>
    <row r="610" spans="1:167" ht="12.75" customHeight="1" x14ac:dyDescent="0.15">
      <c r="A610" s="25"/>
      <c r="B610" s="25"/>
      <c r="C610" s="25"/>
      <c r="D610" s="25"/>
      <c r="E610" s="25"/>
      <c r="F610" s="25"/>
      <c r="G610" s="25"/>
      <c r="H610" s="25"/>
      <c r="I610" s="25"/>
      <c r="J610" s="62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</row>
    <row r="611" spans="1:167" ht="12.75" customHeight="1" x14ac:dyDescent="0.15">
      <c r="A611" s="25"/>
      <c r="B611" s="25"/>
      <c r="C611" s="25"/>
      <c r="D611" s="25"/>
      <c r="E611" s="25"/>
      <c r="F611" s="25"/>
      <c r="G611" s="25"/>
      <c r="H611" s="25"/>
      <c r="I611" s="25"/>
      <c r="J611" s="62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</row>
    <row r="612" spans="1:167" ht="12.75" customHeight="1" x14ac:dyDescent="0.15">
      <c r="A612" s="25"/>
      <c r="B612" s="25"/>
      <c r="C612" s="25"/>
      <c r="D612" s="25"/>
      <c r="E612" s="25"/>
      <c r="F612" s="25"/>
      <c r="G612" s="25"/>
      <c r="H612" s="25"/>
      <c r="I612" s="25"/>
      <c r="J612" s="62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</row>
    <row r="613" spans="1:167" ht="12.75" customHeight="1" x14ac:dyDescent="0.15">
      <c r="A613" s="25"/>
      <c r="B613" s="25"/>
      <c r="C613" s="25"/>
      <c r="D613" s="25"/>
      <c r="E613" s="25"/>
      <c r="F613" s="25"/>
      <c r="G613" s="25"/>
      <c r="H613" s="25"/>
      <c r="I613" s="25"/>
      <c r="J613" s="62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</row>
    <row r="614" spans="1:167" ht="12.75" customHeight="1" x14ac:dyDescent="0.15">
      <c r="A614" s="25"/>
      <c r="B614" s="25"/>
      <c r="C614" s="25"/>
      <c r="D614" s="25"/>
      <c r="E614" s="25"/>
      <c r="F614" s="25"/>
      <c r="G614" s="25"/>
      <c r="H614" s="25"/>
      <c r="I614" s="25"/>
      <c r="J614" s="62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</row>
    <row r="615" spans="1:167" ht="12.75" customHeight="1" x14ac:dyDescent="0.15">
      <c r="A615" s="25"/>
      <c r="B615" s="25"/>
      <c r="C615" s="25"/>
      <c r="D615" s="25"/>
      <c r="E615" s="25"/>
      <c r="F615" s="25"/>
      <c r="G615" s="25"/>
      <c r="H615" s="25"/>
      <c r="I615" s="25"/>
      <c r="J615" s="62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</row>
    <row r="616" spans="1:167" ht="12.75" customHeight="1" x14ac:dyDescent="0.15">
      <c r="A616" s="25"/>
      <c r="B616" s="25"/>
      <c r="C616" s="25"/>
      <c r="D616" s="25"/>
      <c r="E616" s="25"/>
      <c r="F616" s="25"/>
      <c r="G616" s="25"/>
      <c r="H616" s="25"/>
      <c r="I616" s="25"/>
      <c r="J616" s="62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</row>
    <row r="617" spans="1:167" ht="12.75" customHeight="1" x14ac:dyDescent="0.15">
      <c r="A617" s="25"/>
      <c r="B617" s="25"/>
      <c r="C617" s="25"/>
      <c r="D617" s="25"/>
      <c r="E617" s="25"/>
      <c r="F617" s="25"/>
      <c r="G617" s="25"/>
      <c r="H617" s="25"/>
      <c r="I617" s="25"/>
      <c r="J617" s="62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</row>
    <row r="618" spans="1:167" ht="12.75" customHeight="1" x14ac:dyDescent="0.15">
      <c r="A618" s="25"/>
      <c r="B618" s="25"/>
      <c r="C618" s="25"/>
      <c r="D618" s="25"/>
      <c r="E618" s="25"/>
      <c r="F618" s="25"/>
      <c r="G618" s="25"/>
      <c r="H618" s="25"/>
      <c r="I618" s="25"/>
      <c r="J618" s="62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</row>
    <row r="619" spans="1:167" ht="12.75" customHeight="1" x14ac:dyDescent="0.15">
      <c r="A619" s="25"/>
      <c r="B619" s="25"/>
      <c r="C619" s="25"/>
      <c r="D619" s="25"/>
      <c r="E619" s="25"/>
      <c r="F619" s="25"/>
      <c r="G619" s="25"/>
      <c r="H619" s="25"/>
      <c r="I619" s="25"/>
      <c r="J619" s="62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</row>
    <row r="620" spans="1:167" ht="12.75" customHeight="1" x14ac:dyDescent="0.15">
      <c r="A620" s="25"/>
      <c r="B620" s="25"/>
      <c r="C620" s="25"/>
      <c r="D620" s="25"/>
      <c r="E620" s="25"/>
      <c r="F620" s="25"/>
      <c r="G620" s="25"/>
      <c r="H620" s="25"/>
      <c r="I620" s="25"/>
      <c r="J620" s="62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</row>
    <row r="621" spans="1:167" ht="12.75" customHeight="1" x14ac:dyDescent="0.15">
      <c r="A621" s="25"/>
      <c r="B621" s="25"/>
      <c r="C621" s="25"/>
      <c r="D621" s="25"/>
      <c r="E621" s="25"/>
      <c r="F621" s="25"/>
      <c r="G621" s="25"/>
      <c r="H621" s="25"/>
      <c r="I621" s="25"/>
      <c r="J621" s="62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</row>
    <row r="622" spans="1:167" ht="12.75" customHeight="1" x14ac:dyDescent="0.15">
      <c r="A622" s="25"/>
      <c r="B622" s="25"/>
      <c r="C622" s="25"/>
      <c r="D622" s="25"/>
      <c r="E622" s="25"/>
      <c r="F622" s="25"/>
      <c r="G622" s="25"/>
      <c r="H622" s="25"/>
      <c r="I622" s="25"/>
      <c r="J622" s="62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</row>
    <row r="623" spans="1:167" ht="12.75" customHeight="1" x14ac:dyDescent="0.15">
      <c r="A623" s="25"/>
      <c r="B623" s="25"/>
      <c r="C623" s="25"/>
      <c r="D623" s="25"/>
      <c r="E623" s="25"/>
      <c r="F623" s="25"/>
      <c r="G623" s="25"/>
      <c r="H623" s="25"/>
      <c r="I623" s="25"/>
      <c r="J623" s="62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</row>
    <row r="624" spans="1:167" ht="12.75" customHeight="1" x14ac:dyDescent="0.15">
      <c r="A624" s="25"/>
      <c r="B624" s="25"/>
      <c r="C624" s="25"/>
      <c r="D624" s="25"/>
      <c r="E624" s="25"/>
      <c r="F624" s="25"/>
      <c r="G624" s="25"/>
      <c r="H624" s="25"/>
      <c r="I624" s="25"/>
      <c r="J624" s="62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</row>
    <row r="625" spans="1:167" ht="12.75" customHeight="1" x14ac:dyDescent="0.15">
      <c r="A625" s="25"/>
      <c r="B625" s="25"/>
      <c r="C625" s="25"/>
      <c r="D625" s="25"/>
      <c r="E625" s="25"/>
      <c r="F625" s="25"/>
      <c r="G625" s="25"/>
      <c r="H625" s="25"/>
      <c r="I625" s="25"/>
      <c r="J625" s="62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</row>
    <row r="626" spans="1:167" ht="12.75" customHeight="1" x14ac:dyDescent="0.15">
      <c r="A626" s="25"/>
      <c r="B626" s="25"/>
      <c r="C626" s="25"/>
      <c r="D626" s="25"/>
      <c r="E626" s="25"/>
      <c r="F626" s="25"/>
      <c r="G626" s="25"/>
      <c r="H626" s="25"/>
      <c r="I626" s="25"/>
      <c r="J626" s="62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</row>
    <row r="627" spans="1:167" ht="12.75" customHeight="1" x14ac:dyDescent="0.15">
      <c r="A627" s="25"/>
      <c r="B627" s="25"/>
      <c r="C627" s="25"/>
      <c r="D627" s="25"/>
      <c r="E627" s="25"/>
      <c r="F627" s="25"/>
      <c r="G627" s="25"/>
      <c r="H627" s="25"/>
      <c r="I627" s="25"/>
      <c r="J627" s="62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</row>
    <row r="628" spans="1:167" ht="12.75" customHeight="1" x14ac:dyDescent="0.15">
      <c r="A628" s="25"/>
      <c r="B628" s="25"/>
      <c r="C628" s="25"/>
      <c r="D628" s="25"/>
      <c r="E628" s="25"/>
      <c r="F628" s="25"/>
      <c r="G628" s="25"/>
      <c r="H628" s="25"/>
      <c r="I628" s="25"/>
      <c r="J628" s="62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</row>
    <row r="629" spans="1:167" ht="12.75" customHeight="1" x14ac:dyDescent="0.15">
      <c r="A629" s="25"/>
      <c r="B629" s="25"/>
      <c r="C629" s="25"/>
      <c r="D629" s="25"/>
      <c r="E629" s="25"/>
      <c r="F629" s="25"/>
      <c r="G629" s="25"/>
      <c r="H629" s="25"/>
      <c r="I629" s="25"/>
      <c r="J629" s="62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</row>
    <row r="630" spans="1:167" ht="12.75" customHeight="1" x14ac:dyDescent="0.15">
      <c r="A630" s="25"/>
      <c r="B630" s="25"/>
      <c r="C630" s="25"/>
      <c r="D630" s="25"/>
      <c r="E630" s="25"/>
      <c r="F630" s="25"/>
      <c r="G630" s="25"/>
      <c r="H630" s="25"/>
      <c r="I630" s="25"/>
      <c r="J630" s="62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</row>
    <row r="631" spans="1:167" ht="12.75" customHeight="1" x14ac:dyDescent="0.15">
      <c r="A631" s="25"/>
      <c r="B631" s="25"/>
      <c r="C631" s="25"/>
      <c r="D631" s="25"/>
      <c r="E631" s="25"/>
      <c r="F631" s="25"/>
      <c r="G631" s="25"/>
      <c r="H631" s="25"/>
      <c r="I631" s="25"/>
      <c r="J631" s="62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</row>
    <row r="632" spans="1:167" ht="12.75" customHeight="1" x14ac:dyDescent="0.15">
      <c r="A632" s="25"/>
      <c r="B632" s="25"/>
      <c r="C632" s="25"/>
      <c r="D632" s="25"/>
      <c r="E632" s="25"/>
      <c r="F632" s="25"/>
      <c r="G632" s="25"/>
      <c r="H632" s="25"/>
      <c r="I632" s="25"/>
      <c r="J632" s="62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</row>
    <row r="633" spans="1:167" ht="12.75" customHeight="1" x14ac:dyDescent="0.15">
      <c r="A633" s="25"/>
      <c r="B633" s="25"/>
      <c r="C633" s="25"/>
      <c r="D633" s="25"/>
      <c r="E633" s="25"/>
      <c r="F633" s="25"/>
      <c r="G633" s="25"/>
      <c r="H633" s="25"/>
      <c r="I633" s="25"/>
      <c r="J633" s="62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</row>
    <row r="634" spans="1:167" ht="12.75" customHeight="1" x14ac:dyDescent="0.15">
      <c r="A634" s="25"/>
      <c r="B634" s="25"/>
      <c r="C634" s="25"/>
      <c r="D634" s="25"/>
      <c r="E634" s="25"/>
      <c r="F634" s="25"/>
      <c r="G634" s="25"/>
      <c r="H634" s="25"/>
      <c r="I634" s="25"/>
      <c r="J634" s="62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</row>
    <row r="635" spans="1:167" ht="12.75" customHeight="1" x14ac:dyDescent="0.15">
      <c r="A635" s="25"/>
      <c r="B635" s="25"/>
      <c r="C635" s="25"/>
      <c r="D635" s="25"/>
      <c r="E635" s="25"/>
      <c r="F635" s="25"/>
      <c r="G635" s="25"/>
      <c r="H635" s="25"/>
      <c r="I635" s="25"/>
      <c r="J635" s="62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</row>
    <row r="636" spans="1:167" ht="12.75" customHeight="1" x14ac:dyDescent="0.15">
      <c r="A636" s="25"/>
      <c r="B636" s="25"/>
      <c r="C636" s="25"/>
      <c r="D636" s="25"/>
      <c r="E636" s="25"/>
      <c r="F636" s="25"/>
      <c r="G636" s="25"/>
      <c r="H636" s="25"/>
      <c r="I636" s="25"/>
      <c r="J636" s="62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</row>
    <row r="637" spans="1:167" ht="12.75" customHeight="1" x14ac:dyDescent="0.15">
      <c r="A637" s="25"/>
      <c r="B637" s="25"/>
      <c r="C637" s="25"/>
      <c r="D637" s="25"/>
      <c r="E637" s="25"/>
      <c r="F637" s="25"/>
      <c r="G637" s="25"/>
      <c r="H637" s="25"/>
      <c r="I637" s="25"/>
      <c r="J637" s="62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</row>
    <row r="638" spans="1:167" ht="12.75" customHeight="1" x14ac:dyDescent="0.15">
      <c r="A638" s="25"/>
      <c r="B638" s="25"/>
      <c r="C638" s="25"/>
      <c r="D638" s="25"/>
      <c r="E638" s="25"/>
      <c r="F638" s="25"/>
      <c r="G638" s="25"/>
      <c r="H638" s="25"/>
      <c r="I638" s="25"/>
      <c r="J638" s="62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</row>
    <row r="639" spans="1:167" ht="12.75" customHeight="1" x14ac:dyDescent="0.15">
      <c r="A639" s="25"/>
      <c r="B639" s="25"/>
      <c r="C639" s="25"/>
      <c r="D639" s="25"/>
      <c r="E639" s="25"/>
      <c r="F639" s="25"/>
      <c r="G639" s="25"/>
      <c r="H639" s="25"/>
      <c r="I639" s="25"/>
      <c r="J639" s="62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</row>
    <row r="640" spans="1:167" ht="12.75" customHeight="1" x14ac:dyDescent="0.15">
      <c r="A640" s="25"/>
      <c r="B640" s="25"/>
      <c r="C640" s="25"/>
      <c r="D640" s="25"/>
      <c r="E640" s="25"/>
      <c r="F640" s="25"/>
      <c r="G640" s="25"/>
      <c r="H640" s="25"/>
      <c r="I640" s="25"/>
      <c r="J640" s="62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</row>
    <row r="641" spans="1:167" ht="12.75" customHeight="1" x14ac:dyDescent="0.15">
      <c r="A641" s="25"/>
      <c r="B641" s="25"/>
      <c r="C641" s="25"/>
      <c r="D641" s="25"/>
      <c r="E641" s="25"/>
      <c r="F641" s="25"/>
      <c r="G641" s="25"/>
      <c r="H641" s="25"/>
      <c r="I641" s="25"/>
      <c r="J641" s="62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</row>
    <row r="642" spans="1:167" ht="12.75" customHeight="1" x14ac:dyDescent="0.15">
      <c r="A642" s="25"/>
      <c r="B642" s="25"/>
      <c r="C642" s="25"/>
      <c r="D642" s="25"/>
      <c r="E642" s="25"/>
      <c r="F642" s="25"/>
      <c r="G642" s="25"/>
      <c r="H642" s="25"/>
      <c r="I642" s="25"/>
      <c r="J642" s="62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</row>
    <row r="643" spans="1:167" ht="12.75" customHeight="1" x14ac:dyDescent="0.15">
      <c r="A643" s="25"/>
      <c r="B643" s="25"/>
      <c r="C643" s="25"/>
      <c r="D643" s="25"/>
      <c r="E643" s="25"/>
      <c r="F643" s="25"/>
      <c r="G643" s="25"/>
      <c r="H643" s="25"/>
      <c r="I643" s="25"/>
      <c r="J643" s="62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</row>
    <row r="644" spans="1:167" ht="12.75" customHeight="1" x14ac:dyDescent="0.15">
      <c r="A644" s="25"/>
      <c r="B644" s="25"/>
      <c r="C644" s="25"/>
      <c r="D644" s="25"/>
      <c r="E644" s="25"/>
      <c r="F644" s="25"/>
      <c r="G644" s="25"/>
      <c r="H644" s="25"/>
      <c r="I644" s="25"/>
      <c r="J644" s="62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</row>
    <row r="645" spans="1:167" ht="12.75" customHeight="1" x14ac:dyDescent="0.15">
      <c r="A645" s="25"/>
      <c r="B645" s="25"/>
      <c r="C645" s="25"/>
      <c r="D645" s="25"/>
      <c r="E645" s="25"/>
      <c r="F645" s="25"/>
      <c r="G645" s="25"/>
      <c r="H645" s="25"/>
      <c r="I645" s="25"/>
      <c r="J645" s="62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</row>
    <row r="646" spans="1:167" ht="12.75" customHeight="1" x14ac:dyDescent="0.15">
      <c r="A646" s="25"/>
      <c r="B646" s="25"/>
      <c r="C646" s="25"/>
      <c r="D646" s="25"/>
      <c r="E646" s="25"/>
      <c r="F646" s="25"/>
      <c r="G646" s="25"/>
      <c r="H646" s="25"/>
      <c r="I646" s="25"/>
      <c r="J646" s="62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</row>
    <row r="647" spans="1:167" ht="12.75" customHeight="1" x14ac:dyDescent="0.15">
      <c r="A647" s="25"/>
      <c r="B647" s="25"/>
      <c r="C647" s="25"/>
      <c r="D647" s="25"/>
      <c r="E647" s="25"/>
      <c r="F647" s="25"/>
      <c r="G647" s="25"/>
      <c r="H647" s="25"/>
      <c r="I647" s="25"/>
      <c r="J647" s="62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</row>
    <row r="648" spans="1:167" ht="12.75" customHeight="1" x14ac:dyDescent="0.15">
      <c r="A648" s="25"/>
      <c r="B648" s="25"/>
      <c r="C648" s="25"/>
      <c r="D648" s="25"/>
      <c r="E648" s="25"/>
      <c r="F648" s="25"/>
      <c r="G648" s="25"/>
      <c r="H648" s="25"/>
      <c r="I648" s="25"/>
      <c r="J648" s="62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</row>
    <row r="649" spans="1:167" ht="12.75" customHeight="1" x14ac:dyDescent="0.15">
      <c r="A649" s="25"/>
      <c r="B649" s="25"/>
      <c r="C649" s="25"/>
      <c r="D649" s="25"/>
      <c r="E649" s="25"/>
      <c r="F649" s="25"/>
      <c r="G649" s="25"/>
      <c r="H649" s="25"/>
      <c r="I649" s="25"/>
      <c r="J649" s="62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</row>
    <row r="650" spans="1:167" ht="12.75" customHeight="1" x14ac:dyDescent="0.15">
      <c r="A650" s="25"/>
      <c r="B650" s="25"/>
      <c r="C650" s="25"/>
      <c r="D650" s="25"/>
      <c r="E650" s="25"/>
      <c r="F650" s="25"/>
      <c r="G650" s="25"/>
      <c r="H650" s="25"/>
      <c r="I650" s="25"/>
      <c r="J650" s="62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</row>
    <row r="651" spans="1:167" ht="12.75" customHeight="1" x14ac:dyDescent="0.15">
      <c r="A651" s="25"/>
      <c r="B651" s="25"/>
      <c r="C651" s="25"/>
      <c r="D651" s="25"/>
      <c r="E651" s="25"/>
      <c r="F651" s="25"/>
      <c r="G651" s="25"/>
      <c r="H651" s="25"/>
      <c r="I651" s="25"/>
      <c r="J651" s="62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</row>
    <row r="652" spans="1:167" ht="12.75" customHeight="1" x14ac:dyDescent="0.15">
      <c r="A652" s="25"/>
      <c r="B652" s="25"/>
      <c r="C652" s="25"/>
      <c r="D652" s="25"/>
      <c r="E652" s="25"/>
      <c r="F652" s="25"/>
      <c r="G652" s="25"/>
      <c r="H652" s="25"/>
      <c r="I652" s="25"/>
      <c r="J652" s="62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</row>
    <row r="653" spans="1:167" ht="12.75" customHeight="1" x14ac:dyDescent="0.15">
      <c r="A653" s="25"/>
      <c r="B653" s="25"/>
      <c r="C653" s="25"/>
      <c r="D653" s="25"/>
      <c r="E653" s="25"/>
      <c r="F653" s="25"/>
      <c r="G653" s="25"/>
      <c r="H653" s="25"/>
      <c r="I653" s="25"/>
      <c r="J653" s="62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</row>
    <row r="654" spans="1:167" ht="12.75" customHeight="1" x14ac:dyDescent="0.15">
      <c r="A654" s="25"/>
      <c r="B654" s="25"/>
      <c r="C654" s="25"/>
      <c r="D654" s="25"/>
      <c r="E654" s="25"/>
      <c r="F654" s="25"/>
      <c r="G654" s="25"/>
      <c r="H654" s="25"/>
      <c r="I654" s="25"/>
      <c r="J654" s="62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</row>
    <row r="655" spans="1:167" ht="12.75" customHeight="1" x14ac:dyDescent="0.15">
      <c r="A655" s="25"/>
      <c r="B655" s="25"/>
      <c r="C655" s="25"/>
      <c r="D655" s="25"/>
      <c r="E655" s="25"/>
      <c r="F655" s="25"/>
      <c r="G655" s="25"/>
      <c r="H655" s="25"/>
      <c r="I655" s="25"/>
      <c r="J655" s="62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</row>
    <row r="656" spans="1:167" ht="12.75" customHeight="1" x14ac:dyDescent="0.15">
      <c r="A656" s="25"/>
      <c r="B656" s="25"/>
      <c r="C656" s="25"/>
      <c r="D656" s="25"/>
      <c r="E656" s="25"/>
      <c r="F656" s="25"/>
      <c r="G656" s="25"/>
      <c r="H656" s="25"/>
      <c r="I656" s="25"/>
      <c r="J656" s="62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</row>
    <row r="657" spans="1:167" ht="12.75" customHeight="1" x14ac:dyDescent="0.15">
      <c r="A657" s="25"/>
      <c r="B657" s="25"/>
      <c r="C657" s="25"/>
      <c r="D657" s="25"/>
      <c r="E657" s="25"/>
      <c r="F657" s="25"/>
      <c r="G657" s="25"/>
      <c r="H657" s="25"/>
      <c r="I657" s="25"/>
      <c r="J657" s="62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</row>
    <row r="658" spans="1:167" ht="12.75" customHeight="1" x14ac:dyDescent="0.15">
      <c r="A658" s="25"/>
      <c r="B658" s="25"/>
      <c r="C658" s="25"/>
      <c r="D658" s="25"/>
      <c r="E658" s="25"/>
      <c r="F658" s="25"/>
      <c r="G658" s="25"/>
      <c r="H658" s="25"/>
      <c r="I658" s="25"/>
      <c r="J658" s="62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</row>
    <row r="659" spans="1:167" ht="12.75" customHeight="1" x14ac:dyDescent="0.15">
      <c r="A659" s="25"/>
      <c r="B659" s="25"/>
      <c r="C659" s="25"/>
      <c r="D659" s="25"/>
      <c r="E659" s="25"/>
      <c r="F659" s="25"/>
      <c r="G659" s="25"/>
      <c r="H659" s="25"/>
      <c r="I659" s="25"/>
      <c r="J659" s="62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</row>
    <row r="660" spans="1:167" ht="12.75" customHeight="1" x14ac:dyDescent="0.15">
      <c r="A660" s="25"/>
      <c r="B660" s="25"/>
      <c r="C660" s="25"/>
      <c r="D660" s="25"/>
      <c r="E660" s="25"/>
      <c r="F660" s="25"/>
      <c r="G660" s="25"/>
      <c r="H660" s="25"/>
      <c r="I660" s="25"/>
      <c r="J660" s="62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</row>
    <row r="661" spans="1:167" ht="12.75" customHeight="1" x14ac:dyDescent="0.15">
      <c r="A661" s="25"/>
      <c r="B661" s="25"/>
      <c r="C661" s="25"/>
      <c r="D661" s="25"/>
      <c r="E661" s="25"/>
      <c r="F661" s="25"/>
      <c r="G661" s="25"/>
      <c r="H661" s="25"/>
      <c r="I661" s="25"/>
      <c r="J661" s="62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</row>
    <row r="662" spans="1:167" ht="12.75" customHeight="1" x14ac:dyDescent="0.15">
      <c r="A662" s="25"/>
      <c r="B662" s="25"/>
      <c r="C662" s="25"/>
      <c r="D662" s="25"/>
      <c r="E662" s="25"/>
      <c r="F662" s="25"/>
      <c r="G662" s="25"/>
      <c r="H662" s="25"/>
      <c r="I662" s="25"/>
      <c r="J662" s="62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</row>
    <row r="663" spans="1:167" ht="12.75" customHeight="1" x14ac:dyDescent="0.15">
      <c r="A663" s="25"/>
      <c r="B663" s="25"/>
      <c r="C663" s="25"/>
      <c r="D663" s="25"/>
      <c r="E663" s="25"/>
      <c r="F663" s="25"/>
      <c r="G663" s="25"/>
      <c r="H663" s="25"/>
      <c r="I663" s="25"/>
      <c r="J663" s="62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</row>
    <row r="664" spans="1:167" ht="12.75" customHeight="1" x14ac:dyDescent="0.15">
      <c r="A664" s="25"/>
      <c r="B664" s="25"/>
      <c r="C664" s="25"/>
      <c r="D664" s="25"/>
      <c r="E664" s="25"/>
      <c r="F664" s="25"/>
      <c r="G664" s="25"/>
      <c r="H664" s="25"/>
      <c r="I664" s="25"/>
      <c r="J664" s="62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</row>
    <row r="665" spans="1:167" ht="12.75" customHeight="1" x14ac:dyDescent="0.15">
      <c r="A665" s="25"/>
      <c r="B665" s="25"/>
      <c r="C665" s="25"/>
      <c r="D665" s="25"/>
      <c r="E665" s="25"/>
      <c r="F665" s="25"/>
      <c r="G665" s="25"/>
      <c r="H665" s="25"/>
      <c r="I665" s="25"/>
      <c r="J665" s="62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</row>
    <row r="666" spans="1:167" ht="12.75" customHeight="1" x14ac:dyDescent="0.15">
      <c r="A666" s="25"/>
      <c r="B666" s="25"/>
      <c r="C666" s="25"/>
      <c r="D666" s="25"/>
      <c r="E666" s="25"/>
      <c r="F666" s="25"/>
      <c r="G666" s="25"/>
      <c r="H666" s="25"/>
      <c r="I666" s="25"/>
      <c r="J666" s="62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</row>
    <row r="667" spans="1:167" ht="12.75" customHeight="1" x14ac:dyDescent="0.15">
      <c r="A667" s="25"/>
      <c r="B667" s="25"/>
      <c r="C667" s="25"/>
      <c r="D667" s="25"/>
      <c r="E667" s="25"/>
      <c r="F667" s="25"/>
      <c r="G667" s="25"/>
      <c r="H667" s="25"/>
      <c r="I667" s="25"/>
      <c r="J667" s="62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</row>
    <row r="668" spans="1:167" ht="12.75" customHeight="1" x14ac:dyDescent="0.15">
      <c r="A668" s="25"/>
      <c r="B668" s="25"/>
      <c r="C668" s="25"/>
      <c r="D668" s="25"/>
      <c r="E668" s="25"/>
      <c r="F668" s="25"/>
      <c r="G668" s="25"/>
      <c r="H668" s="25"/>
      <c r="I668" s="25"/>
      <c r="J668" s="62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</row>
    <row r="669" spans="1:167" ht="12.75" customHeight="1" x14ac:dyDescent="0.15">
      <c r="A669" s="25"/>
      <c r="B669" s="25"/>
      <c r="C669" s="25"/>
      <c r="D669" s="25"/>
      <c r="E669" s="25"/>
      <c r="F669" s="25"/>
      <c r="G669" s="25"/>
      <c r="H669" s="25"/>
      <c r="I669" s="25"/>
      <c r="J669" s="62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</row>
    <row r="670" spans="1:167" ht="12.75" customHeight="1" x14ac:dyDescent="0.15">
      <c r="A670" s="25"/>
      <c r="B670" s="25"/>
      <c r="C670" s="25"/>
      <c r="D670" s="25"/>
      <c r="E670" s="25"/>
      <c r="F670" s="25"/>
      <c r="G670" s="25"/>
      <c r="H670" s="25"/>
      <c r="I670" s="25"/>
      <c r="J670" s="62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</row>
    <row r="671" spans="1:167" ht="12.75" customHeight="1" x14ac:dyDescent="0.15">
      <c r="A671" s="25"/>
      <c r="B671" s="25"/>
      <c r="C671" s="25"/>
      <c r="D671" s="25"/>
      <c r="E671" s="25"/>
      <c r="F671" s="25"/>
      <c r="G671" s="25"/>
      <c r="H671" s="25"/>
      <c r="I671" s="25"/>
      <c r="J671" s="62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</row>
    <row r="672" spans="1:167" ht="12.75" customHeight="1" x14ac:dyDescent="0.15">
      <c r="A672" s="25"/>
      <c r="B672" s="25"/>
      <c r="C672" s="25"/>
      <c r="D672" s="25"/>
      <c r="E672" s="25"/>
      <c r="F672" s="25"/>
      <c r="G672" s="25"/>
      <c r="H672" s="25"/>
      <c r="I672" s="25"/>
      <c r="J672" s="62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</row>
    <row r="673" spans="1:167" ht="12.75" customHeight="1" x14ac:dyDescent="0.15">
      <c r="A673" s="25"/>
      <c r="B673" s="25"/>
      <c r="C673" s="25"/>
      <c r="D673" s="25"/>
      <c r="E673" s="25"/>
      <c r="F673" s="25"/>
      <c r="G673" s="25"/>
      <c r="H673" s="25"/>
      <c r="I673" s="25"/>
      <c r="J673" s="62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</row>
    <row r="674" spans="1:167" ht="12.75" customHeight="1" x14ac:dyDescent="0.15">
      <c r="A674" s="25"/>
      <c r="B674" s="25"/>
      <c r="C674" s="25"/>
      <c r="D674" s="25"/>
      <c r="E674" s="25"/>
      <c r="F674" s="25"/>
      <c r="G674" s="25"/>
      <c r="H674" s="25"/>
      <c r="I674" s="25"/>
      <c r="J674" s="62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</row>
    <row r="675" spans="1:167" ht="12.75" customHeight="1" x14ac:dyDescent="0.15">
      <c r="A675" s="25"/>
      <c r="B675" s="25"/>
      <c r="C675" s="25"/>
      <c r="D675" s="25"/>
      <c r="E675" s="25"/>
      <c r="F675" s="25"/>
      <c r="G675" s="25"/>
      <c r="H675" s="25"/>
      <c r="I675" s="25"/>
      <c r="J675" s="62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</row>
    <row r="676" spans="1:167" ht="12.75" customHeight="1" x14ac:dyDescent="0.15">
      <c r="A676" s="25"/>
      <c r="B676" s="25"/>
      <c r="C676" s="25"/>
      <c r="D676" s="25"/>
      <c r="E676" s="25"/>
      <c r="F676" s="25"/>
      <c r="G676" s="25"/>
      <c r="H676" s="25"/>
      <c r="I676" s="25"/>
      <c r="J676" s="62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</row>
    <row r="677" spans="1:167" ht="12.75" customHeight="1" x14ac:dyDescent="0.15">
      <c r="A677" s="25"/>
      <c r="B677" s="25"/>
      <c r="C677" s="25"/>
      <c r="D677" s="25"/>
      <c r="E677" s="25"/>
      <c r="F677" s="25"/>
      <c r="G677" s="25"/>
      <c r="H677" s="25"/>
      <c r="I677" s="25"/>
      <c r="J677" s="62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</row>
    <row r="678" spans="1:167" ht="12.75" customHeight="1" x14ac:dyDescent="0.15">
      <c r="A678" s="25"/>
      <c r="B678" s="25"/>
      <c r="C678" s="25"/>
      <c r="D678" s="25"/>
      <c r="E678" s="25"/>
      <c r="F678" s="25"/>
      <c r="G678" s="25"/>
      <c r="H678" s="25"/>
      <c r="I678" s="25"/>
      <c r="J678" s="62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</row>
    <row r="679" spans="1:167" ht="12.75" customHeight="1" x14ac:dyDescent="0.15">
      <c r="A679" s="25"/>
      <c r="B679" s="25"/>
      <c r="C679" s="25"/>
      <c r="D679" s="25"/>
      <c r="E679" s="25"/>
      <c r="F679" s="25"/>
      <c r="G679" s="25"/>
      <c r="H679" s="25"/>
      <c r="I679" s="25"/>
      <c r="J679" s="62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</row>
    <row r="680" spans="1:167" ht="12.75" customHeight="1" x14ac:dyDescent="0.15">
      <c r="A680" s="25"/>
      <c r="B680" s="25"/>
      <c r="C680" s="25"/>
      <c r="D680" s="25"/>
      <c r="E680" s="25"/>
      <c r="F680" s="25"/>
      <c r="G680" s="25"/>
      <c r="H680" s="25"/>
      <c r="I680" s="25"/>
      <c r="J680" s="62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</row>
    <row r="681" spans="1:167" ht="12.75" customHeight="1" x14ac:dyDescent="0.15">
      <c r="A681" s="25"/>
      <c r="B681" s="25"/>
      <c r="C681" s="25"/>
      <c r="D681" s="25"/>
      <c r="E681" s="25"/>
      <c r="F681" s="25"/>
      <c r="G681" s="25"/>
      <c r="H681" s="25"/>
      <c r="I681" s="25"/>
      <c r="J681" s="62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</row>
    <row r="682" spans="1:167" ht="12.75" customHeight="1" x14ac:dyDescent="0.15">
      <c r="A682" s="25"/>
      <c r="B682" s="25"/>
      <c r="C682" s="25"/>
      <c r="D682" s="25"/>
      <c r="E682" s="25"/>
      <c r="F682" s="25"/>
      <c r="G682" s="25"/>
      <c r="H682" s="25"/>
      <c r="I682" s="25"/>
      <c r="J682" s="62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</row>
    <row r="683" spans="1:167" ht="12.75" customHeight="1" x14ac:dyDescent="0.15">
      <c r="A683" s="25"/>
      <c r="B683" s="25"/>
      <c r="C683" s="25"/>
      <c r="D683" s="25"/>
      <c r="E683" s="25"/>
      <c r="F683" s="25"/>
      <c r="G683" s="25"/>
      <c r="H683" s="25"/>
      <c r="I683" s="25"/>
      <c r="J683" s="62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</row>
    <row r="684" spans="1:167" ht="12.75" customHeight="1" x14ac:dyDescent="0.15">
      <c r="A684" s="25"/>
      <c r="B684" s="25"/>
      <c r="C684" s="25"/>
      <c r="D684" s="25"/>
      <c r="E684" s="25"/>
      <c r="F684" s="25"/>
      <c r="G684" s="25"/>
      <c r="H684" s="25"/>
      <c r="I684" s="25"/>
      <c r="J684" s="62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</row>
    <row r="685" spans="1:167" ht="12.75" customHeight="1" x14ac:dyDescent="0.15">
      <c r="A685" s="25"/>
      <c r="B685" s="25"/>
      <c r="C685" s="25"/>
      <c r="D685" s="25"/>
      <c r="E685" s="25"/>
      <c r="F685" s="25"/>
      <c r="G685" s="25"/>
      <c r="H685" s="25"/>
      <c r="I685" s="25"/>
      <c r="J685" s="62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</row>
    <row r="686" spans="1:167" ht="12.75" customHeight="1" x14ac:dyDescent="0.15">
      <c r="A686" s="25"/>
      <c r="B686" s="25"/>
      <c r="C686" s="25"/>
      <c r="D686" s="25"/>
      <c r="E686" s="25"/>
      <c r="F686" s="25"/>
      <c r="G686" s="25"/>
      <c r="H686" s="25"/>
      <c r="I686" s="25"/>
      <c r="J686" s="62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</row>
    <row r="687" spans="1:167" ht="12.75" customHeight="1" x14ac:dyDescent="0.15">
      <c r="A687" s="25"/>
      <c r="B687" s="25"/>
      <c r="C687" s="25"/>
      <c r="D687" s="25"/>
      <c r="E687" s="25"/>
      <c r="F687" s="25"/>
      <c r="G687" s="25"/>
      <c r="H687" s="25"/>
      <c r="I687" s="25"/>
      <c r="J687" s="62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</row>
    <row r="688" spans="1:167" ht="12.75" customHeight="1" x14ac:dyDescent="0.15">
      <c r="A688" s="25"/>
      <c r="B688" s="25"/>
      <c r="C688" s="25"/>
      <c r="D688" s="25"/>
      <c r="E688" s="25"/>
      <c r="F688" s="25"/>
      <c r="G688" s="25"/>
      <c r="H688" s="25"/>
      <c r="I688" s="25"/>
      <c r="J688" s="62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</row>
    <row r="689" spans="1:167" ht="12.75" customHeight="1" x14ac:dyDescent="0.15">
      <c r="A689" s="25"/>
      <c r="B689" s="25"/>
      <c r="C689" s="25"/>
      <c r="D689" s="25"/>
      <c r="E689" s="25"/>
      <c r="F689" s="25"/>
      <c r="G689" s="25"/>
      <c r="H689" s="25"/>
      <c r="I689" s="25"/>
      <c r="J689" s="62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</row>
    <row r="690" spans="1:167" ht="12.75" customHeight="1" x14ac:dyDescent="0.15">
      <c r="A690" s="25"/>
      <c r="B690" s="25"/>
      <c r="C690" s="25"/>
      <c r="D690" s="25"/>
      <c r="E690" s="25"/>
      <c r="F690" s="25"/>
      <c r="G690" s="25"/>
      <c r="H690" s="25"/>
      <c r="I690" s="25"/>
      <c r="J690" s="62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</row>
    <row r="691" spans="1:167" ht="12.75" customHeight="1" x14ac:dyDescent="0.15">
      <c r="A691" s="25"/>
      <c r="B691" s="25"/>
      <c r="C691" s="25"/>
      <c r="D691" s="25"/>
      <c r="E691" s="25"/>
      <c r="F691" s="25"/>
      <c r="G691" s="25"/>
      <c r="H691" s="25"/>
      <c r="I691" s="25"/>
      <c r="J691" s="62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</row>
    <row r="692" spans="1:167" ht="12.75" customHeight="1" x14ac:dyDescent="0.15">
      <c r="A692" s="25"/>
      <c r="B692" s="25"/>
      <c r="C692" s="25"/>
      <c r="D692" s="25"/>
      <c r="E692" s="25"/>
      <c r="F692" s="25"/>
      <c r="G692" s="25"/>
      <c r="H692" s="25"/>
      <c r="I692" s="25"/>
      <c r="J692" s="62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</row>
    <row r="693" spans="1:167" ht="12.75" customHeight="1" x14ac:dyDescent="0.15">
      <c r="A693" s="25"/>
      <c r="B693" s="25"/>
      <c r="C693" s="25"/>
      <c r="D693" s="25"/>
      <c r="E693" s="25"/>
      <c r="F693" s="25"/>
      <c r="G693" s="25"/>
      <c r="H693" s="25"/>
      <c r="I693" s="25"/>
      <c r="J693" s="62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</row>
    <row r="694" spans="1:167" ht="12.75" customHeight="1" x14ac:dyDescent="0.15">
      <c r="A694" s="25"/>
      <c r="B694" s="25"/>
      <c r="C694" s="25"/>
      <c r="D694" s="25"/>
      <c r="E694" s="25"/>
      <c r="F694" s="25"/>
      <c r="G694" s="25"/>
      <c r="H694" s="25"/>
      <c r="I694" s="25"/>
      <c r="J694" s="62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</row>
    <row r="695" spans="1:167" ht="12.75" customHeight="1" x14ac:dyDescent="0.15">
      <c r="A695" s="25"/>
      <c r="B695" s="25"/>
      <c r="C695" s="25"/>
      <c r="D695" s="25"/>
      <c r="E695" s="25"/>
      <c r="F695" s="25"/>
      <c r="G695" s="25"/>
      <c r="H695" s="25"/>
      <c r="I695" s="25"/>
      <c r="J695" s="62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</row>
    <row r="696" spans="1:167" ht="12.75" customHeight="1" x14ac:dyDescent="0.15">
      <c r="A696" s="25"/>
      <c r="B696" s="25"/>
      <c r="C696" s="25"/>
      <c r="D696" s="25"/>
      <c r="E696" s="25"/>
      <c r="F696" s="25"/>
      <c r="G696" s="25"/>
      <c r="H696" s="25"/>
      <c r="I696" s="25"/>
      <c r="J696" s="62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</row>
    <row r="697" spans="1:167" ht="12.75" customHeight="1" x14ac:dyDescent="0.15">
      <c r="A697" s="25"/>
      <c r="B697" s="25"/>
      <c r="C697" s="25"/>
      <c r="D697" s="25"/>
      <c r="E697" s="25"/>
      <c r="F697" s="25"/>
      <c r="G697" s="25"/>
      <c r="H697" s="25"/>
      <c r="I697" s="25"/>
      <c r="J697" s="62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</row>
    <row r="698" spans="1:167" ht="12.75" customHeight="1" x14ac:dyDescent="0.15">
      <c r="A698" s="25"/>
      <c r="B698" s="25"/>
      <c r="C698" s="25"/>
      <c r="D698" s="25"/>
      <c r="E698" s="25"/>
      <c r="F698" s="25"/>
      <c r="G698" s="25"/>
      <c r="H698" s="25"/>
      <c r="I698" s="25"/>
      <c r="J698" s="62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</row>
    <row r="699" spans="1:167" ht="12.75" customHeight="1" x14ac:dyDescent="0.15">
      <c r="A699" s="25"/>
      <c r="B699" s="25"/>
      <c r="C699" s="25"/>
      <c r="D699" s="25"/>
      <c r="E699" s="25"/>
      <c r="F699" s="25"/>
      <c r="G699" s="25"/>
      <c r="H699" s="25"/>
      <c r="I699" s="25"/>
      <c r="J699" s="62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</row>
    <row r="700" spans="1:167" ht="12.75" customHeight="1" x14ac:dyDescent="0.15">
      <c r="A700" s="25"/>
      <c r="B700" s="25"/>
      <c r="C700" s="25"/>
      <c r="D700" s="25"/>
      <c r="E700" s="25"/>
      <c r="F700" s="25"/>
      <c r="G700" s="25"/>
      <c r="H700" s="25"/>
      <c r="I700" s="25"/>
      <c r="J700" s="62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</row>
    <row r="701" spans="1:167" ht="12.75" customHeight="1" x14ac:dyDescent="0.15">
      <c r="A701" s="25"/>
      <c r="B701" s="25"/>
      <c r="C701" s="25"/>
      <c r="D701" s="25"/>
      <c r="E701" s="25"/>
      <c r="F701" s="25"/>
      <c r="G701" s="25"/>
      <c r="H701" s="25"/>
      <c r="I701" s="25"/>
      <c r="J701" s="62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</row>
    <row r="702" spans="1:167" ht="12.75" customHeight="1" x14ac:dyDescent="0.15">
      <c r="A702" s="25"/>
      <c r="B702" s="25"/>
      <c r="C702" s="25"/>
      <c r="D702" s="25"/>
      <c r="E702" s="25"/>
      <c r="F702" s="25"/>
      <c r="G702" s="25"/>
      <c r="H702" s="25"/>
      <c r="I702" s="25"/>
      <c r="J702" s="62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</row>
    <row r="703" spans="1:167" ht="12.75" customHeight="1" x14ac:dyDescent="0.15">
      <c r="A703" s="25"/>
      <c r="B703" s="25"/>
      <c r="C703" s="25"/>
      <c r="D703" s="25"/>
      <c r="E703" s="25"/>
      <c r="F703" s="25"/>
      <c r="G703" s="25"/>
      <c r="H703" s="25"/>
      <c r="I703" s="25"/>
      <c r="J703" s="62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</row>
    <row r="704" spans="1:167" ht="12.75" customHeight="1" x14ac:dyDescent="0.15">
      <c r="A704" s="25"/>
      <c r="B704" s="25"/>
      <c r="C704" s="25"/>
      <c r="D704" s="25"/>
      <c r="E704" s="25"/>
      <c r="F704" s="25"/>
      <c r="G704" s="25"/>
      <c r="H704" s="25"/>
      <c r="I704" s="25"/>
      <c r="J704" s="62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</row>
    <row r="705" spans="1:167" ht="12.75" customHeight="1" x14ac:dyDescent="0.15">
      <c r="A705" s="25"/>
      <c r="B705" s="25"/>
      <c r="C705" s="25"/>
      <c r="D705" s="25"/>
      <c r="E705" s="25"/>
      <c r="F705" s="25"/>
      <c r="G705" s="25"/>
      <c r="H705" s="25"/>
      <c r="I705" s="25"/>
      <c r="J705" s="62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</row>
    <row r="706" spans="1:167" ht="12.75" customHeight="1" x14ac:dyDescent="0.15">
      <c r="A706" s="25"/>
      <c r="B706" s="25"/>
      <c r="C706" s="25"/>
      <c r="D706" s="25"/>
      <c r="E706" s="25"/>
      <c r="F706" s="25"/>
      <c r="G706" s="25"/>
      <c r="H706" s="25"/>
      <c r="I706" s="25"/>
      <c r="J706" s="62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</row>
    <row r="707" spans="1:167" ht="12.75" customHeight="1" x14ac:dyDescent="0.15">
      <c r="A707" s="25"/>
      <c r="B707" s="25"/>
      <c r="C707" s="25"/>
      <c r="D707" s="25"/>
      <c r="E707" s="25"/>
      <c r="F707" s="25"/>
      <c r="G707" s="25"/>
      <c r="H707" s="25"/>
      <c r="I707" s="25"/>
      <c r="J707" s="62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</row>
    <row r="708" spans="1:167" ht="12.75" customHeight="1" x14ac:dyDescent="0.15">
      <c r="A708" s="25"/>
      <c r="B708" s="25"/>
      <c r="C708" s="25"/>
      <c r="D708" s="25"/>
      <c r="E708" s="25"/>
      <c r="F708" s="25"/>
      <c r="G708" s="25"/>
      <c r="H708" s="25"/>
      <c r="I708" s="25"/>
      <c r="J708" s="62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</row>
    <row r="709" spans="1:167" ht="12.75" customHeight="1" x14ac:dyDescent="0.15">
      <c r="A709" s="25"/>
      <c r="B709" s="25"/>
      <c r="C709" s="25"/>
      <c r="D709" s="25"/>
      <c r="E709" s="25"/>
      <c r="F709" s="25"/>
      <c r="G709" s="25"/>
      <c r="H709" s="25"/>
      <c r="I709" s="25"/>
      <c r="J709" s="62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</row>
    <row r="710" spans="1:167" ht="12.75" customHeight="1" x14ac:dyDescent="0.15">
      <c r="A710" s="25"/>
      <c r="B710" s="25"/>
      <c r="C710" s="25"/>
      <c r="D710" s="25"/>
      <c r="E710" s="25"/>
      <c r="F710" s="25"/>
      <c r="G710" s="25"/>
      <c r="H710" s="25"/>
      <c r="I710" s="25"/>
      <c r="J710" s="62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</row>
    <row r="711" spans="1:167" ht="12.75" customHeight="1" x14ac:dyDescent="0.15">
      <c r="A711" s="25"/>
      <c r="B711" s="25"/>
      <c r="C711" s="25"/>
      <c r="D711" s="25"/>
      <c r="E711" s="25"/>
      <c r="F711" s="25"/>
      <c r="G711" s="25"/>
      <c r="H711" s="25"/>
      <c r="I711" s="25"/>
      <c r="J711" s="62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</row>
    <row r="712" spans="1:167" ht="12.75" customHeight="1" x14ac:dyDescent="0.15">
      <c r="A712" s="25"/>
      <c r="B712" s="25"/>
      <c r="C712" s="25"/>
      <c r="D712" s="25"/>
      <c r="E712" s="25"/>
      <c r="F712" s="25"/>
      <c r="G712" s="25"/>
      <c r="H712" s="25"/>
      <c r="I712" s="25"/>
      <c r="J712" s="62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</row>
    <row r="713" spans="1:167" ht="12.75" customHeight="1" x14ac:dyDescent="0.15">
      <c r="A713" s="25"/>
      <c r="B713" s="25"/>
      <c r="C713" s="25"/>
      <c r="D713" s="25"/>
      <c r="E713" s="25"/>
      <c r="F713" s="25"/>
      <c r="G713" s="25"/>
      <c r="H713" s="25"/>
      <c r="I713" s="25"/>
      <c r="J713" s="62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</row>
    <row r="714" spans="1:167" ht="12.75" customHeight="1" x14ac:dyDescent="0.15">
      <c r="A714" s="25"/>
      <c r="B714" s="25"/>
      <c r="C714" s="25"/>
      <c r="D714" s="25"/>
      <c r="E714" s="25"/>
      <c r="F714" s="25"/>
      <c r="G714" s="25"/>
      <c r="H714" s="25"/>
      <c r="I714" s="25"/>
      <c r="J714" s="62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</row>
    <row r="715" spans="1:167" ht="12.75" customHeight="1" x14ac:dyDescent="0.15">
      <c r="A715" s="25"/>
      <c r="B715" s="25"/>
      <c r="C715" s="25"/>
      <c r="D715" s="25"/>
      <c r="E715" s="25"/>
      <c r="F715" s="25"/>
      <c r="G715" s="25"/>
      <c r="H715" s="25"/>
      <c r="I715" s="25"/>
      <c r="J715" s="62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</row>
    <row r="716" spans="1:167" ht="12.75" customHeight="1" x14ac:dyDescent="0.15">
      <c r="A716" s="25"/>
      <c r="B716" s="25"/>
      <c r="C716" s="25"/>
      <c r="D716" s="25"/>
      <c r="E716" s="25"/>
      <c r="F716" s="25"/>
      <c r="G716" s="25"/>
      <c r="H716" s="25"/>
      <c r="I716" s="25"/>
      <c r="J716" s="62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</row>
    <row r="717" spans="1:167" ht="12.75" customHeight="1" x14ac:dyDescent="0.15">
      <c r="A717" s="25"/>
      <c r="B717" s="25"/>
      <c r="C717" s="25"/>
      <c r="D717" s="25"/>
      <c r="E717" s="25"/>
      <c r="F717" s="25"/>
      <c r="G717" s="25"/>
      <c r="H717" s="25"/>
      <c r="I717" s="25"/>
      <c r="J717" s="62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</row>
    <row r="718" spans="1:167" ht="12.75" customHeight="1" x14ac:dyDescent="0.15">
      <c r="A718" s="25"/>
      <c r="B718" s="25"/>
      <c r="C718" s="25"/>
      <c r="D718" s="25"/>
      <c r="E718" s="25"/>
      <c r="F718" s="25"/>
      <c r="G718" s="25"/>
      <c r="H718" s="25"/>
      <c r="I718" s="25"/>
      <c r="J718" s="62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</row>
    <row r="719" spans="1:167" ht="12.75" customHeight="1" x14ac:dyDescent="0.15">
      <c r="A719" s="25"/>
      <c r="B719" s="25"/>
      <c r="C719" s="25"/>
      <c r="D719" s="25"/>
      <c r="E719" s="25"/>
      <c r="F719" s="25"/>
      <c r="G719" s="25"/>
      <c r="H719" s="25"/>
      <c r="I719" s="25"/>
      <c r="J719" s="62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</row>
    <row r="720" spans="1:167" ht="12.75" customHeight="1" x14ac:dyDescent="0.15">
      <c r="A720" s="25"/>
      <c r="B720" s="25"/>
      <c r="C720" s="25"/>
      <c r="D720" s="25"/>
      <c r="E720" s="25"/>
      <c r="F720" s="25"/>
      <c r="G720" s="25"/>
      <c r="H720" s="25"/>
      <c r="I720" s="25"/>
      <c r="J720" s="62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</row>
    <row r="721" spans="1:167" ht="12.75" customHeight="1" x14ac:dyDescent="0.15">
      <c r="A721" s="25"/>
      <c r="B721" s="25"/>
      <c r="C721" s="25"/>
      <c r="D721" s="25"/>
      <c r="E721" s="25"/>
      <c r="F721" s="25"/>
      <c r="G721" s="25"/>
      <c r="H721" s="25"/>
      <c r="I721" s="25"/>
      <c r="J721" s="62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</row>
    <row r="722" spans="1:167" ht="12.75" customHeight="1" x14ac:dyDescent="0.15">
      <c r="A722" s="25"/>
      <c r="B722" s="25"/>
      <c r="C722" s="25"/>
      <c r="D722" s="25"/>
      <c r="E722" s="25"/>
      <c r="F722" s="25"/>
      <c r="G722" s="25"/>
      <c r="H722" s="25"/>
      <c r="I722" s="25"/>
      <c r="J722" s="62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</row>
    <row r="723" spans="1:167" ht="12.75" customHeight="1" x14ac:dyDescent="0.15">
      <c r="A723" s="25"/>
      <c r="B723" s="25"/>
      <c r="C723" s="25"/>
      <c r="D723" s="25"/>
      <c r="E723" s="25"/>
      <c r="F723" s="25"/>
      <c r="G723" s="25"/>
      <c r="H723" s="25"/>
      <c r="I723" s="25"/>
      <c r="J723" s="62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</row>
    <row r="724" spans="1:167" ht="12.75" customHeight="1" x14ac:dyDescent="0.15">
      <c r="A724" s="25"/>
      <c r="B724" s="25"/>
      <c r="C724" s="25"/>
      <c r="D724" s="25"/>
      <c r="E724" s="25"/>
      <c r="F724" s="25"/>
      <c r="G724" s="25"/>
      <c r="H724" s="25"/>
      <c r="I724" s="25"/>
      <c r="J724" s="62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</row>
    <row r="725" spans="1:167" ht="12.75" customHeight="1" x14ac:dyDescent="0.15">
      <c r="A725" s="25"/>
      <c r="B725" s="25"/>
      <c r="C725" s="25"/>
      <c r="D725" s="25"/>
      <c r="E725" s="25"/>
      <c r="F725" s="25"/>
      <c r="G725" s="25"/>
      <c r="H725" s="25"/>
      <c r="I725" s="25"/>
      <c r="J725" s="62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</row>
    <row r="726" spans="1:167" ht="12.75" customHeight="1" x14ac:dyDescent="0.15">
      <c r="A726" s="25"/>
      <c r="B726" s="25"/>
      <c r="C726" s="25"/>
      <c r="D726" s="25"/>
      <c r="E726" s="25"/>
      <c r="F726" s="25"/>
      <c r="G726" s="25"/>
      <c r="H726" s="25"/>
      <c r="I726" s="25"/>
      <c r="J726" s="62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</row>
    <row r="727" spans="1:167" ht="12.75" customHeight="1" x14ac:dyDescent="0.15">
      <c r="A727" s="25"/>
      <c r="B727" s="25"/>
      <c r="C727" s="25"/>
      <c r="D727" s="25"/>
      <c r="E727" s="25"/>
      <c r="F727" s="25"/>
      <c r="G727" s="25"/>
      <c r="H727" s="25"/>
      <c r="I727" s="25"/>
      <c r="J727" s="62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</row>
    <row r="728" spans="1:167" ht="12.75" customHeight="1" x14ac:dyDescent="0.15">
      <c r="A728" s="25"/>
      <c r="B728" s="25"/>
      <c r="C728" s="25"/>
      <c r="D728" s="25"/>
      <c r="E728" s="25"/>
      <c r="F728" s="25"/>
      <c r="G728" s="25"/>
      <c r="H728" s="25"/>
      <c r="I728" s="25"/>
      <c r="J728" s="62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</row>
    <row r="729" spans="1:167" ht="12.75" customHeight="1" x14ac:dyDescent="0.15">
      <c r="A729" s="25"/>
      <c r="B729" s="25"/>
      <c r="C729" s="25"/>
      <c r="D729" s="25"/>
      <c r="E729" s="25"/>
      <c r="F729" s="25"/>
      <c r="G729" s="25"/>
      <c r="H729" s="25"/>
      <c r="I729" s="25"/>
      <c r="J729" s="62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</row>
    <row r="730" spans="1:167" ht="12.75" customHeight="1" x14ac:dyDescent="0.15">
      <c r="A730" s="25"/>
      <c r="B730" s="25"/>
      <c r="C730" s="25"/>
      <c r="D730" s="25"/>
      <c r="E730" s="25"/>
      <c r="F730" s="25"/>
      <c r="G730" s="25"/>
      <c r="H730" s="25"/>
      <c r="I730" s="25"/>
      <c r="J730" s="62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25"/>
      <c r="EF730" s="25"/>
      <c r="EG730" s="25"/>
      <c r="EH730" s="25"/>
      <c r="EI730" s="25"/>
      <c r="EJ730" s="25"/>
      <c r="EK730" s="25"/>
      <c r="EL730" s="25"/>
      <c r="EM730" s="25"/>
      <c r="EN730" s="25"/>
      <c r="EO730" s="25"/>
      <c r="EP730" s="25"/>
      <c r="EQ730" s="25"/>
      <c r="ER730" s="25"/>
      <c r="ES730" s="25"/>
      <c r="ET730" s="25"/>
      <c r="EU730" s="25"/>
      <c r="EV730" s="25"/>
      <c r="EW730" s="25"/>
      <c r="EX730" s="25"/>
      <c r="EY730" s="25"/>
      <c r="EZ730" s="25"/>
      <c r="FA730" s="25"/>
      <c r="FB730" s="25"/>
      <c r="FC730" s="25"/>
      <c r="FD730" s="25"/>
      <c r="FE730" s="25"/>
      <c r="FF730" s="25"/>
      <c r="FG730" s="25"/>
      <c r="FH730" s="25"/>
      <c r="FI730" s="25"/>
      <c r="FJ730" s="25"/>
      <c r="FK730" s="25"/>
    </row>
    <row r="731" spans="1:167" ht="12.75" customHeight="1" x14ac:dyDescent="0.15">
      <c r="A731" s="25"/>
      <c r="B731" s="25"/>
      <c r="C731" s="25"/>
      <c r="D731" s="25"/>
      <c r="E731" s="25"/>
      <c r="F731" s="25"/>
      <c r="G731" s="25"/>
      <c r="H731" s="25"/>
      <c r="I731" s="25"/>
      <c r="J731" s="62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</row>
    <row r="732" spans="1:167" ht="12.75" customHeight="1" x14ac:dyDescent="0.15">
      <c r="A732" s="25"/>
      <c r="B732" s="25"/>
      <c r="C732" s="25"/>
      <c r="D732" s="25"/>
      <c r="E732" s="25"/>
      <c r="F732" s="25"/>
      <c r="G732" s="25"/>
      <c r="H732" s="25"/>
      <c r="I732" s="25"/>
      <c r="J732" s="62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  <c r="DV732" s="25"/>
      <c r="DW732" s="25"/>
      <c r="DX732" s="25"/>
      <c r="DY732" s="25"/>
      <c r="DZ732" s="25"/>
      <c r="EA732" s="25"/>
      <c r="EB732" s="25"/>
      <c r="EC732" s="25"/>
      <c r="ED732" s="25"/>
      <c r="EE732" s="25"/>
      <c r="EF732" s="25"/>
      <c r="EG732" s="25"/>
      <c r="EH732" s="25"/>
      <c r="EI732" s="25"/>
      <c r="EJ732" s="25"/>
      <c r="EK732" s="25"/>
      <c r="EL732" s="25"/>
      <c r="EM732" s="25"/>
      <c r="EN732" s="25"/>
      <c r="EO732" s="25"/>
      <c r="EP732" s="25"/>
      <c r="EQ732" s="25"/>
      <c r="ER732" s="25"/>
      <c r="ES732" s="25"/>
      <c r="ET732" s="25"/>
      <c r="EU732" s="25"/>
      <c r="EV732" s="25"/>
      <c r="EW732" s="25"/>
      <c r="EX732" s="25"/>
      <c r="EY732" s="25"/>
      <c r="EZ732" s="25"/>
      <c r="FA732" s="25"/>
      <c r="FB732" s="25"/>
      <c r="FC732" s="25"/>
      <c r="FD732" s="25"/>
      <c r="FE732" s="25"/>
      <c r="FF732" s="25"/>
      <c r="FG732" s="25"/>
      <c r="FH732" s="25"/>
      <c r="FI732" s="25"/>
      <c r="FJ732" s="25"/>
      <c r="FK732" s="25"/>
    </row>
    <row r="733" spans="1:167" ht="12.75" customHeight="1" x14ac:dyDescent="0.15">
      <c r="A733" s="25"/>
      <c r="B733" s="25"/>
      <c r="C733" s="25"/>
      <c r="D733" s="25"/>
      <c r="E733" s="25"/>
      <c r="F733" s="25"/>
      <c r="G733" s="25"/>
      <c r="H733" s="25"/>
      <c r="I733" s="25"/>
      <c r="J733" s="62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25"/>
      <c r="DS733" s="25"/>
      <c r="DT733" s="25"/>
      <c r="DU733" s="25"/>
      <c r="DV733" s="25"/>
      <c r="DW733" s="25"/>
      <c r="DX733" s="25"/>
      <c r="DY733" s="25"/>
      <c r="DZ733" s="25"/>
      <c r="EA733" s="25"/>
      <c r="EB733" s="25"/>
      <c r="EC733" s="25"/>
      <c r="ED733" s="25"/>
      <c r="EE733" s="25"/>
      <c r="EF733" s="25"/>
      <c r="EG733" s="25"/>
      <c r="EH733" s="25"/>
      <c r="EI733" s="25"/>
      <c r="EJ733" s="25"/>
      <c r="EK733" s="25"/>
      <c r="EL733" s="25"/>
      <c r="EM733" s="25"/>
      <c r="EN733" s="25"/>
      <c r="EO733" s="25"/>
      <c r="EP733" s="25"/>
      <c r="EQ733" s="25"/>
      <c r="ER733" s="25"/>
      <c r="ES733" s="25"/>
      <c r="ET733" s="25"/>
      <c r="EU733" s="25"/>
      <c r="EV733" s="25"/>
      <c r="EW733" s="25"/>
      <c r="EX733" s="25"/>
      <c r="EY733" s="25"/>
      <c r="EZ733" s="25"/>
      <c r="FA733" s="25"/>
      <c r="FB733" s="25"/>
      <c r="FC733" s="25"/>
      <c r="FD733" s="25"/>
      <c r="FE733" s="25"/>
      <c r="FF733" s="25"/>
      <c r="FG733" s="25"/>
      <c r="FH733" s="25"/>
      <c r="FI733" s="25"/>
      <c r="FJ733" s="25"/>
      <c r="FK733" s="25"/>
    </row>
    <row r="734" spans="1:167" ht="12.75" customHeight="1" x14ac:dyDescent="0.15">
      <c r="A734" s="25"/>
      <c r="B734" s="25"/>
      <c r="C734" s="25"/>
      <c r="D734" s="25"/>
      <c r="E734" s="25"/>
      <c r="F734" s="25"/>
      <c r="G734" s="25"/>
      <c r="H734" s="25"/>
      <c r="I734" s="25"/>
      <c r="J734" s="62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  <c r="DV734" s="25"/>
      <c r="DW734" s="25"/>
      <c r="DX734" s="25"/>
      <c r="DY734" s="25"/>
      <c r="DZ734" s="25"/>
      <c r="EA734" s="25"/>
      <c r="EB734" s="25"/>
      <c r="EC734" s="25"/>
      <c r="ED734" s="25"/>
      <c r="EE734" s="25"/>
      <c r="EF734" s="25"/>
      <c r="EG734" s="25"/>
      <c r="EH734" s="25"/>
      <c r="EI734" s="25"/>
      <c r="EJ734" s="25"/>
      <c r="EK734" s="25"/>
      <c r="EL734" s="25"/>
      <c r="EM734" s="25"/>
      <c r="EN734" s="25"/>
      <c r="EO734" s="25"/>
      <c r="EP734" s="25"/>
      <c r="EQ734" s="25"/>
      <c r="ER734" s="25"/>
      <c r="ES734" s="25"/>
      <c r="ET734" s="25"/>
      <c r="EU734" s="25"/>
      <c r="EV734" s="25"/>
      <c r="EW734" s="25"/>
      <c r="EX734" s="25"/>
      <c r="EY734" s="25"/>
      <c r="EZ734" s="25"/>
      <c r="FA734" s="25"/>
      <c r="FB734" s="25"/>
      <c r="FC734" s="25"/>
      <c r="FD734" s="25"/>
      <c r="FE734" s="25"/>
      <c r="FF734" s="25"/>
      <c r="FG734" s="25"/>
      <c r="FH734" s="25"/>
      <c r="FI734" s="25"/>
      <c r="FJ734" s="25"/>
      <c r="FK734" s="25"/>
    </row>
    <row r="735" spans="1:167" ht="12.75" customHeight="1" x14ac:dyDescent="0.15">
      <c r="A735" s="25"/>
      <c r="B735" s="25"/>
      <c r="C735" s="25"/>
      <c r="D735" s="25"/>
      <c r="E735" s="25"/>
      <c r="F735" s="25"/>
      <c r="G735" s="25"/>
      <c r="H735" s="25"/>
      <c r="I735" s="25"/>
      <c r="J735" s="62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25"/>
      <c r="DS735" s="25"/>
      <c r="DT735" s="25"/>
      <c r="DU735" s="25"/>
      <c r="DV735" s="25"/>
      <c r="DW735" s="25"/>
      <c r="DX735" s="25"/>
      <c r="DY735" s="25"/>
      <c r="DZ735" s="25"/>
      <c r="EA735" s="25"/>
      <c r="EB735" s="25"/>
      <c r="EC735" s="25"/>
      <c r="ED735" s="25"/>
      <c r="EE735" s="25"/>
      <c r="EF735" s="25"/>
      <c r="EG735" s="25"/>
      <c r="EH735" s="25"/>
      <c r="EI735" s="25"/>
      <c r="EJ735" s="25"/>
      <c r="EK735" s="25"/>
      <c r="EL735" s="25"/>
      <c r="EM735" s="25"/>
      <c r="EN735" s="25"/>
      <c r="EO735" s="25"/>
      <c r="EP735" s="25"/>
      <c r="EQ735" s="25"/>
      <c r="ER735" s="25"/>
      <c r="ES735" s="25"/>
      <c r="ET735" s="25"/>
      <c r="EU735" s="25"/>
      <c r="EV735" s="25"/>
      <c r="EW735" s="25"/>
      <c r="EX735" s="25"/>
      <c r="EY735" s="25"/>
      <c r="EZ735" s="25"/>
      <c r="FA735" s="25"/>
      <c r="FB735" s="25"/>
      <c r="FC735" s="25"/>
      <c r="FD735" s="25"/>
      <c r="FE735" s="25"/>
      <c r="FF735" s="25"/>
      <c r="FG735" s="25"/>
      <c r="FH735" s="25"/>
      <c r="FI735" s="25"/>
      <c r="FJ735" s="25"/>
      <c r="FK735" s="25"/>
    </row>
    <row r="736" spans="1:167" ht="12.75" customHeight="1" x14ac:dyDescent="0.15">
      <c r="A736" s="25"/>
      <c r="B736" s="25"/>
      <c r="C736" s="25"/>
      <c r="D736" s="25"/>
      <c r="E736" s="25"/>
      <c r="F736" s="25"/>
      <c r="G736" s="25"/>
      <c r="H736" s="25"/>
      <c r="I736" s="25"/>
      <c r="J736" s="62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  <c r="DV736" s="25"/>
      <c r="DW736" s="25"/>
      <c r="DX736" s="25"/>
      <c r="DY736" s="25"/>
      <c r="DZ736" s="25"/>
      <c r="EA736" s="25"/>
      <c r="EB736" s="25"/>
      <c r="EC736" s="25"/>
      <c r="ED736" s="25"/>
      <c r="EE736" s="25"/>
      <c r="EF736" s="25"/>
      <c r="EG736" s="25"/>
      <c r="EH736" s="25"/>
      <c r="EI736" s="25"/>
      <c r="EJ736" s="25"/>
      <c r="EK736" s="25"/>
      <c r="EL736" s="25"/>
      <c r="EM736" s="25"/>
      <c r="EN736" s="25"/>
      <c r="EO736" s="25"/>
      <c r="EP736" s="25"/>
      <c r="EQ736" s="25"/>
      <c r="ER736" s="25"/>
      <c r="ES736" s="25"/>
      <c r="ET736" s="25"/>
      <c r="EU736" s="25"/>
      <c r="EV736" s="25"/>
      <c r="EW736" s="25"/>
      <c r="EX736" s="25"/>
      <c r="EY736" s="25"/>
      <c r="EZ736" s="25"/>
      <c r="FA736" s="25"/>
      <c r="FB736" s="25"/>
      <c r="FC736" s="25"/>
      <c r="FD736" s="25"/>
      <c r="FE736" s="25"/>
      <c r="FF736" s="25"/>
      <c r="FG736" s="25"/>
      <c r="FH736" s="25"/>
      <c r="FI736" s="25"/>
      <c r="FJ736" s="25"/>
      <c r="FK736" s="25"/>
    </row>
    <row r="737" spans="1:167" ht="12.75" customHeight="1" x14ac:dyDescent="0.15">
      <c r="A737" s="25"/>
      <c r="B737" s="25"/>
      <c r="C737" s="25"/>
      <c r="D737" s="25"/>
      <c r="E737" s="25"/>
      <c r="F737" s="25"/>
      <c r="G737" s="25"/>
      <c r="H737" s="25"/>
      <c r="I737" s="25"/>
      <c r="J737" s="62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25"/>
      <c r="DS737" s="25"/>
      <c r="DT737" s="25"/>
      <c r="DU737" s="25"/>
      <c r="DV737" s="25"/>
      <c r="DW737" s="25"/>
      <c r="DX737" s="25"/>
      <c r="DY737" s="25"/>
      <c r="DZ737" s="25"/>
      <c r="EA737" s="25"/>
      <c r="EB737" s="25"/>
      <c r="EC737" s="25"/>
      <c r="ED737" s="25"/>
      <c r="EE737" s="25"/>
      <c r="EF737" s="25"/>
      <c r="EG737" s="25"/>
      <c r="EH737" s="25"/>
      <c r="EI737" s="25"/>
      <c r="EJ737" s="25"/>
      <c r="EK737" s="25"/>
      <c r="EL737" s="25"/>
      <c r="EM737" s="25"/>
      <c r="EN737" s="25"/>
      <c r="EO737" s="25"/>
      <c r="EP737" s="25"/>
      <c r="EQ737" s="25"/>
      <c r="ER737" s="25"/>
      <c r="ES737" s="25"/>
      <c r="ET737" s="25"/>
      <c r="EU737" s="25"/>
      <c r="EV737" s="25"/>
      <c r="EW737" s="25"/>
      <c r="EX737" s="25"/>
      <c r="EY737" s="25"/>
      <c r="EZ737" s="25"/>
      <c r="FA737" s="25"/>
      <c r="FB737" s="25"/>
      <c r="FC737" s="25"/>
      <c r="FD737" s="25"/>
      <c r="FE737" s="25"/>
      <c r="FF737" s="25"/>
      <c r="FG737" s="25"/>
      <c r="FH737" s="25"/>
      <c r="FI737" s="25"/>
      <c r="FJ737" s="25"/>
      <c r="FK737" s="25"/>
    </row>
    <row r="738" spans="1:167" ht="12.75" customHeight="1" x14ac:dyDescent="0.15">
      <c r="A738" s="25"/>
      <c r="B738" s="25"/>
      <c r="C738" s="25"/>
      <c r="D738" s="25"/>
      <c r="E738" s="25"/>
      <c r="F738" s="25"/>
      <c r="G738" s="25"/>
      <c r="H738" s="25"/>
      <c r="I738" s="25"/>
      <c r="J738" s="62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  <c r="DV738" s="25"/>
      <c r="DW738" s="25"/>
      <c r="DX738" s="25"/>
      <c r="DY738" s="25"/>
      <c r="DZ738" s="25"/>
      <c r="EA738" s="25"/>
      <c r="EB738" s="25"/>
      <c r="EC738" s="25"/>
      <c r="ED738" s="25"/>
      <c r="EE738" s="25"/>
      <c r="EF738" s="25"/>
      <c r="EG738" s="25"/>
      <c r="EH738" s="25"/>
      <c r="EI738" s="25"/>
      <c r="EJ738" s="25"/>
      <c r="EK738" s="25"/>
      <c r="EL738" s="25"/>
      <c r="EM738" s="25"/>
      <c r="EN738" s="25"/>
      <c r="EO738" s="25"/>
      <c r="EP738" s="25"/>
      <c r="EQ738" s="25"/>
      <c r="ER738" s="25"/>
      <c r="ES738" s="25"/>
      <c r="ET738" s="25"/>
      <c r="EU738" s="25"/>
      <c r="EV738" s="25"/>
      <c r="EW738" s="25"/>
      <c r="EX738" s="25"/>
      <c r="EY738" s="25"/>
      <c r="EZ738" s="25"/>
      <c r="FA738" s="25"/>
      <c r="FB738" s="25"/>
      <c r="FC738" s="25"/>
      <c r="FD738" s="25"/>
      <c r="FE738" s="25"/>
      <c r="FF738" s="25"/>
      <c r="FG738" s="25"/>
      <c r="FH738" s="25"/>
      <c r="FI738" s="25"/>
      <c r="FJ738" s="25"/>
      <c r="FK738" s="25"/>
    </row>
    <row r="739" spans="1:167" ht="12.75" customHeight="1" x14ac:dyDescent="0.15">
      <c r="A739" s="25"/>
      <c r="B739" s="25"/>
      <c r="C739" s="25"/>
      <c r="D739" s="25"/>
      <c r="E739" s="25"/>
      <c r="F739" s="25"/>
      <c r="G739" s="25"/>
      <c r="H739" s="25"/>
      <c r="I739" s="25"/>
      <c r="J739" s="62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25"/>
      <c r="DS739" s="25"/>
      <c r="DT739" s="25"/>
      <c r="DU739" s="25"/>
      <c r="DV739" s="25"/>
      <c r="DW739" s="25"/>
      <c r="DX739" s="25"/>
      <c r="DY739" s="25"/>
      <c r="DZ739" s="25"/>
      <c r="EA739" s="25"/>
      <c r="EB739" s="25"/>
      <c r="EC739" s="25"/>
      <c r="ED739" s="25"/>
      <c r="EE739" s="25"/>
      <c r="EF739" s="25"/>
      <c r="EG739" s="25"/>
      <c r="EH739" s="25"/>
      <c r="EI739" s="25"/>
      <c r="EJ739" s="25"/>
      <c r="EK739" s="25"/>
      <c r="EL739" s="25"/>
      <c r="EM739" s="25"/>
      <c r="EN739" s="25"/>
      <c r="EO739" s="25"/>
      <c r="EP739" s="25"/>
      <c r="EQ739" s="25"/>
      <c r="ER739" s="25"/>
      <c r="ES739" s="25"/>
      <c r="ET739" s="25"/>
      <c r="EU739" s="25"/>
      <c r="EV739" s="25"/>
      <c r="EW739" s="25"/>
      <c r="EX739" s="25"/>
      <c r="EY739" s="25"/>
      <c r="EZ739" s="25"/>
      <c r="FA739" s="25"/>
      <c r="FB739" s="25"/>
      <c r="FC739" s="25"/>
      <c r="FD739" s="25"/>
      <c r="FE739" s="25"/>
      <c r="FF739" s="25"/>
      <c r="FG739" s="25"/>
      <c r="FH739" s="25"/>
      <c r="FI739" s="25"/>
      <c r="FJ739" s="25"/>
      <c r="FK739" s="25"/>
    </row>
    <row r="740" spans="1:167" ht="12.75" customHeight="1" x14ac:dyDescent="0.15">
      <c r="A740" s="25"/>
      <c r="B740" s="25"/>
      <c r="C740" s="25"/>
      <c r="D740" s="25"/>
      <c r="E740" s="25"/>
      <c r="F740" s="25"/>
      <c r="G740" s="25"/>
      <c r="H740" s="25"/>
      <c r="I740" s="25"/>
      <c r="J740" s="62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</row>
    <row r="741" spans="1:167" ht="12.75" customHeight="1" x14ac:dyDescent="0.15">
      <c r="A741" s="25"/>
      <c r="B741" s="25"/>
      <c r="C741" s="25"/>
      <c r="D741" s="25"/>
      <c r="E741" s="25"/>
      <c r="F741" s="25"/>
      <c r="G741" s="25"/>
      <c r="H741" s="25"/>
      <c r="I741" s="25"/>
      <c r="J741" s="62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</row>
    <row r="742" spans="1:167" ht="12.75" customHeight="1" x14ac:dyDescent="0.15">
      <c r="A742" s="25"/>
      <c r="B742" s="25"/>
      <c r="C742" s="25"/>
      <c r="D742" s="25"/>
      <c r="E742" s="25"/>
      <c r="F742" s="25"/>
      <c r="G742" s="25"/>
      <c r="H742" s="25"/>
      <c r="I742" s="25"/>
      <c r="J742" s="62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  <c r="DV742" s="25"/>
      <c r="DW742" s="25"/>
      <c r="DX742" s="25"/>
      <c r="DY742" s="25"/>
      <c r="DZ742" s="25"/>
      <c r="EA742" s="25"/>
      <c r="EB742" s="25"/>
      <c r="EC742" s="25"/>
      <c r="ED742" s="25"/>
      <c r="EE742" s="25"/>
      <c r="EF742" s="25"/>
      <c r="EG742" s="25"/>
      <c r="EH742" s="25"/>
      <c r="EI742" s="25"/>
      <c r="EJ742" s="25"/>
      <c r="EK742" s="25"/>
      <c r="EL742" s="25"/>
      <c r="EM742" s="25"/>
      <c r="EN742" s="25"/>
      <c r="EO742" s="25"/>
      <c r="EP742" s="25"/>
      <c r="EQ742" s="25"/>
      <c r="ER742" s="25"/>
      <c r="ES742" s="25"/>
      <c r="ET742" s="25"/>
      <c r="EU742" s="25"/>
      <c r="EV742" s="25"/>
      <c r="EW742" s="25"/>
      <c r="EX742" s="25"/>
      <c r="EY742" s="25"/>
      <c r="EZ742" s="25"/>
      <c r="FA742" s="25"/>
      <c r="FB742" s="25"/>
      <c r="FC742" s="25"/>
      <c r="FD742" s="25"/>
      <c r="FE742" s="25"/>
      <c r="FF742" s="25"/>
      <c r="FG742" s="25"/>
      <c r="FH742" s="25"/>
      <c r="FI742" s="25"/>
      <c r="FJ742" s="25"/>
      <c r="FK742" s="25"/>
    </row>
    <row r="743" spans="1:167" ht="12.75" customHeight="1" x14ac:dyDescent="0.15">
      <c r="A743" s="25"/>
      <c r="B743" s="25"/>
      <c r="C743" s="25"/>
      <c r="D743" s="25"/>
      <c r="E743" s="25"/>
      <c r="F743" s="25"/>
      <c r="G743" s="25"/>
      <c r="H743" s="25"/>
      <c r="I743" s="25"/>
      <c r="J743" s="62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  <c r="FH743" s="25"/>
      <c r="FI743" s="25"/>
      <c r="FJ743" s="25"/>
      <c r="FK743" s="25"/>
    </row>
    <row r="744" spans="1:167" ht="12.75" customHeight="1" x14ac:dyDescent="0.15">
      <c r="A744" s="25"/>
      <c r="B744" s="25"/>
      <c r="C744" s="25"/>
      <c r="D744" s="25"/>
      <c r="E744" s="25"/>
      <c r="F744" s="25"/>
      <c r="G744" s="25"/>
      <c r="H744" s="25"/>
      <c r="I744" s="25"/>
      <c r="J744" s="62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  <c r="FE744" s="25"/>
      <c r="FF744" s="25"/>
      <c r="FG744" s="25"/>
      <c r="FH744" s="25"/>
      <c r="FI744" s="25"/>
      <c r="FJ744" s="25"/>
      <c r="FK744" s="25"/>
    </row>
    <row r="745" spans="1:167" ht="12.75" customHeight="1" x14ac:dyDescent="0.15">
      <c r="A745" s="25"/>
      <c r="B745" s="25"/>
      <c r="C745" s="25"/>
      <c r="D745" s="25"/>
      <c r="E745" s="25"/>
      <c r="F745" s="25"/>
      <c r="G745" s="25"/>
      <c r="H745" s="25"/>
      <c r="I745" s="25"/>
      <c r="J745" s="62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25"/>
      <c r="DS745" s="25"/>
      <c r="DT745" s="25"/>
      <c r="DU745" s="25"/>
      <c r="DV745" s="25"/>
      <c r="DW745" s="25"/>
      <c r="DX745" s="25"/>
      <c r="DY745" s="25"/>
      <c r="DZ745" s="25"/>
      <c r="EA745" s="25"/>
      <c r="EB745" s="25"/>
      <c r="EC745" s="25"/>
      <c r="ED745" s="25"/>
      <c r="EE745" s="25"/>
      <c r="EF745" s="25"/>
      <c r="EG745" s="25"/>
      <c r="EH745" s="25"/>
      <c r="EI745" s="25"/>
      <c r="EJ745" s="25"/>
      <c r="EK745" s="25"/>
      <c r="EL745" s="25"/>
      <c r="EM745" s="25"/>
      <c r="EN745" s="25"/>
      <c r="EO745" s="25"/>
      <c r="EP745" s="25"/>
      <c r="EQ745" s="25"/>
      <c r="ER745" s="25"/>
      <c r="ES745" s="25"/>
      <c r="ET745" s="25"/>
      <c r="EU745" s="25"/>
      <c r="EV745" s="25"/>
      <c r="EW745" s="25"/>
      <c r="EX745" s="25"/>
      <c r="EY745" s="25"/>
      <c r="EZ745" s="25"/>
      <c r="FA745" s="25"/>
      <c r="FB745" s="25"/>
      <c r="FC745" s="25"/>
      <c r="FD745" s="25"/>
      <c r="FE745" s="25"/>
      <c r="FF745" s="25"/>
      <c r="FG745" s="25"/>
      <c r="FH745" s="25"/>
      <c r="FI745" s="25"/>
      <c r="FJ745" s="25"/>
      <c r="FK745" s="25"/>
    </row>
    <row r="746" spans="1:167" ht="12.75" customHeight="1" x14ac:dyDescent="0.15">
      <c r="A746" s="25"/>
      <c r="B746" s="25"/>
      <c r="C746" s="25"/>
      <c r="D746" s="25"/>
      <c r="E746" s="25"/>
      <c r="F746" s="25"/>
      <c r="G746" s="25"/>
      <c r="H746" s="25"/>
      <c r="I746" s="25"/>
      <c r="J746" s="62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  <c r="DV746" s="25"/>
      <c r="DW746" s="25"/>
      <c r="DX746" s="25"/>
      <c r="DY746" s="25"/>
      <c r="DZ746" s="25"/>
      <c r="EA746" s="25"/>
      <c r="EB746" s="25"/>
      <c r="EC746" s="25"/>
      <c r="ED746" s="25"/>
      <c r="EE746" s="25"/>
      <c r="EF746" s="25"/>
      <c r="EG746" s="25"/>
      <c r="EH746" s="25"/>
      <c r="EI746" s="25"/>
      <c r="EJ746" s="25"/>
      <c r="EK746" s="25"/>
      <c r="EL746" s="25"/>
      <c r="EM746" s="25"/>
      <c r="EN746" s="25"/>
      <c r="EO746" s="25"/>
      <c r="EP746" s="25"/>
      <c r="EQ746" s="25"/>
      <c r="ER746" s="25"/>
      <c r="ES746" s="25"/>
      <c r="ET746" s="25"/>
      <c r="EU746" s="25"/>
      <c r="EV746" s="25"/>
      <c r="EW746" s="25"/>
      <c r="EX746" s="25"/>
      <c r="EY746" s="25"/>
      <c r="EZ746" s="25"/>
      <c r="FA746" s="25"/>
      <c r="FB746" s="25"/>
      <c r="FC746" s="25"/>
      <c r="FD746" s="25"/>
      <c r="FE746" s="25"/>
      <c r="FF746" s="25"/>
      <c r="FG746" s="25"/>
      <c r="FH746" s="25"/>
      <c r="FI746" s="25"/>
      <c r="FJ746" s="25"/>
      <c r="FK746" s="25"/>
    </row>
    <row r="747" spans="1:167" ht="12.75" customHeight="1" x14ac:dyDescent="0.15">
      <c r="A747" s="25"/>
      <c r="B747" s="25"/>
      <c r="C747" s="25"/>
      <c r="D747" s="25"/>
      <c r="E747" s="25"/>
      <c r="F747" s="25"/>
      <c r="G747" s="25"/>
      <c r="H747" s="25"/>
      <c r="I747" s="25"/>
      <c r="J747" s="62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25"/>
      <c r="DS747" s="25"/>
      <c r="DT747" s="25"/>
      <c r="DU747" s="25"/>
      <c r="DV747" s="25"/>
      <c r="DW747" s="25"/>
      <c r="DX747" s="25"/>
      <c r="DY747" s="25"/>
      <c r="DZ747" s="25"/>
      <c r="EA747" s="25"/>
      <c r="EB747" s="25"/>
      <c r="EC747" s="25"/>
      <c r="ED747" s="25"/>
      <c r="EE747" s="25"/>
      <c r="EF747" s="25"/>
      <c r="EG747" s="25"/>
      <c r="EH747" s="25"/>
      <c r="EI747" s="25"/>
      <c r="EJ747" s="25"/>
      <c r="EK747" s="25"/>
      <c r="EL747" s="25"/>
      <c r="EM747" s="25"/>
      <c r="EN747" s="25"/>
      <c r="EO747" s="25"/>
      <c r="EP747" s="25"/>
      <c r="EQ747" s="25"/>
      <c r="ER747" s="25"/>
      <c r="ES747" s="25"/>
      <c r="ET747" s="25"/>
      <c r="EU747" s="25"/>
      <c r="EV747" s="25"/>
      <c r="EW747" s="25"/>
      <c r="EX747" s="25"/>
      <c r="EY747" s="25"/>
      <c r="EZ747" s="25"/>
      <c r="FA747" s="25"/>
      <c r="FB747" s="25"/>
      <c r="FC747" s="25"/>
      <c r="FD747" s="25"/>
      <c r="FE747" s="25"/>
      <c r="FF747" s="25"/>
      <c r="FG747" s="25"/>
      <c r="FH747" s="25"/>
      <c r="FI747" s="25"/>
      <c r="FJ747" s="25"/>
      <c r="FK747" s="25"/>
    </row>
    <row r="748" spans="1:167" ht="12.75" customHeight="1" x14ac:dyDescent="0.15">
      <c r="A748" s="25"/>
      <c r="B748" s="25"/>
      <c r="C748" s="25"/>
      <c r="D748" s="25"/>
      <c r="E748" s="25"/>
      <c r="F748" s="25"/>
      <c r="G748" s="25"/>
      <c r="H748" s="25"/>
      <c r="I748" s="25"/>
      <c r="J748" s="62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25"/>
      <c r="DS748" s="25"/>
      <c r="DT748" s="25"/>
      <c r="DU748" s="25"/>
      <c r="DV748" s="25"/>
      <c r="DW748" s="25"/>
      <c r="DX748" s="25"/>
      <c r="DY748" s="25"/>
      <c r="DZ748" s="25"/>
      <c r="EA748" s="25"/>
      <c r="EB748" s="25"/>
      <c r="EC748" s="25"/>
      <c r="ED748" s="25"/>
      <c r="EE748" s="25"/>
      <c r="EF748" s="25"/>
      <c r="EG748" s="25"/>
      <c r="EH748" s="25"/>
      <c r="EI748" s="25"/>
      <c r="EJ748" s="25"/>
      <c r="EK748" s="25"/>
      <c r="EL748" s="25"/>
      <c r="EM748" s="25"/>
      <c r="EN748" s="25"/>
      <c r="EO748" s="25"/>
      <c r="EP748" s="25"/>
      <c r="EQ748" s="25"/>
      <c r="ER748" s="25"/>
      <c r="ES748" s="25"/>
      <c r="ET748" s="25"/>
      <c r="EU748" s="25"/>
      <c r="EV748" s="25"/>
      <c r="EW748" s="25"/>
      <c r="EX748" s="25"/>
      <c r="EY748" s="25"/>
      <c r="EZ748" s="25"/>
      <c r="FA748" s="25"/>
      <c r="FB748" s="25"/>
      <c r="FC748" s="25"/>
      <c r="FD748" s="25"/>
      <c r="FE748" s="25"/>
      <c r="FF748" s="25"/>
      <c r="FG748" s="25"/>
      <c r="FH748" s="25"/>
      <c r="FI748" s="25"/>
      <c r="FJ748" s="25"/>
      <c r="FK748" s="25"/>
    </row>
    <row r="749" spans="1:167" ht="12.75" customHeight="1" x14ac:dyDescent="0.15">
      <c r="A749" s="25"/>
      <c r="B749" s="25"/>
      <c r="C749" s="25"/>
      <c r="D749" s="25"/>
      <c r="E749" s="25"/>
      <c r="F749" s="25"/>
      <c r="G749" s="25"/>
      <c r="H749" s="25"/>
      <c r="I749" s="25"/>
      <c r="J749" s="62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25"/>
      <c r="DS749" s="25"/>
      <c r="DT749" s="25"/>
      <c r="DU749" s="25"/>
      <c r="DV749" s="25"/>
      <c r="DW749" s="25"/>
      <c r="DX749" s="25"/>
      <c r="DY749" s="25"/>
      <c r="DZ749" s="25"/>
      <c r="EA749" s="25"/>
      <c r="EB749" s="25"/>
      <c r="EC749" s="25"/>
      <c r="ED749" s="25"/>
      <c r="EE749" s="25"/>
      <c r="EF749" s="25"/>
      <c r="EG749" s="25"/>
      <c r="EH749" s="25"/>
      <c r="EI749" s="25"/>
      <c r="EJ749" s="25"/>
      <c r="EK749" s="25"/>
      <c r="EL749" s="25"/>
      <c r="EM749" s="25"/>
      <c r="EN749" s="25"/>
      <c r="EO749" s="25"/>
      <c r="EP749" s="25"/>
      <c r="EQ749" s="25"/>
      <c r="ER749" s="25"/>
      <c r="ES749" s="25"/>
      <c r="ET749" s="25"/>
      <c r="EU749" s="25"/>
      <c r="EV749" s="25"/>
      <c r="EW749" s="25"/>
      <c r="EX749" s="25"/>
      <c r="EY749" s="25"/>
      <c r="EZ749" s="25"/>
      <c r="FA749" s="25"/>
      <c r="FB749" s="25"/>
      <c r="FC749" s="25"/>
      <c r="FD749" s="25"/>
      <c r="FE749" s="25"/>
      <c r="FF749" s="25"/>
      <c r="FG749" s="25"/>
      <c r="FH749" s="25"/>
      <c r="FI749" s="25"/>
      <c r="FJ749" s="25"/>
      <c r="FK749" s="25"/>
    </row>
    <row r="750" spans="1:167" ht="12.75" customHeight="1" x14ac:dyDescent="0.15">
      <c r="A750" s="25"/>
      <c r="B750" s="25"/>
      <c r="C750" s="25"/>
      <c r="D750" s="25"/>
      <c r="E750" s="25"/>
      <c r="F750" s="25"/>
      <c r="G750" s="25"/>
      <c r="H750" s="25"/>
      <c r="I750" s="25"/>
      <c r="J750" s="62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  <c r="DV750" s="25"/>
      <c r="DW750" s="25"/>
      <c r="DX750" s="25"/>
      <c r="DY750" s="25"/>
      <c r="DZ750" s="25"/>
      <c r="EA750" s="25"/>
      <c r="EB750" s="25"/>
      <c r="EC750" s="25"/>
      <c r="ED750" s="25"/>
      <c r="EE750" s="25"/>
      <c r="EF750" s="25"/>
      <c r="EG750" s="25"/>
      <c r="EH750" s="25"/>
      <c r="EI750" s="25"/>
      <c r="EJ750" s="25"/>
      <c r="EK750" s="25"/>
      <c r="EL750" s="25"/>
      <c r="EM750" s="25"/>
      <c r="EN750" s="25"/>
      <c r="EO750" s="25"/>
      <c r="EP750" s="25"/>
      <c r="EQ750" s="25"/>
      <c r="ER750" s="25"/>
      <c r="ES750" s="25"/>
      <c r="ET750" s="25"/>
      <c r="EU750" s="25"/>
      <c r="EV750" s="25"/>
      <c r="EW750" s="25"/>
      <c r="EX750" s="25"/>
      <c r="EY750" s="25"/>
      <c r="EZ750" s="25"/>
      <c r="FA750" s="25"/>
      <c r="FB750" s="25"/>
      <c r="FC750" s="25"/>
      <c r="FD750" s="25"/>
      <c r="FE750" s="25"/>
      <c r="FF750" s="25"/>
      <c r="FG750" s="25"/>
      <c r="FH750" s="25"/>
      <c r="FI750" s="25"/>
      <c r="FJ750" s="25"/>
      <c r="FK750" s="25"/>
    </row>
    <row r="751" spans="1:167" ht="12.75" customHeight="1" x14ac:dyDescent="0.15">
      <c r="A751" s="25"/>
      <c r="B751" s="25"/>
      <c r="C751" s="25"/>
      <c r="D751" s="25"/>
      <c r="E751" s="25"/>
      <c r="F751" s="25"/>
      <c r="G751" s="25"/>
      <c r="H751" s="25"/>
      <c r="I751" s="25"/>
      <c r="J751" s="62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25"/>
      <c r="DS751" s="25"/>
      <c r="DT751" s="25"/>
      <c r="DU751" s="25"/>
      <c r="DV751" s="25"/>
      <c r="DW751" s="25"/>
      <c r="DX751" s="25"/>
      <c r="DY751" s="25"/>
      <c r="DZ751" s="25"/>
      <c r="EA751" s="25"/>
      <c r="EB751" s="25"/>
      <c r="EC751" s="25"/>
      <c r="ED751" s="25"/>
      <c r="EE751" s="25"/>
      <c r="EF751" s="25"/>
      <c r="EG751" s="25"/>
      <c r="EH751" s="25"/>
      <c r="EI751" s="25"/>
      <c r="EJ751" s="25"/>
      <c r="EK751" s="25"/>
      <c r="EL751" s="25"/>
      <c r="EM751" s="25"/>
      <c r="EN751" s="25"/>
      <c r="EO751" s="25"/>
      <c r="EP751" s="25"/>
      <c r="EQ751" s="25"/>
      <c r="ER751" s="25"/>
      <c r="ES751" s="25"/>
      <c r="ET751" s="25"/>
      <c r="EU751" s="25"/>
      <c r="EV751" s="25"/>
      <c r="EW751" s="25"/>
      <c r="EX751" s="25"/>
      <c r="EY751" s="25"/>
      <c r="EZ751" s="25"/>
      <c r="FA751" s="25"/>
      <c r="FB751" s="25"/>
      <c r="FC751" s="25"/>
      <c r="FD751" s="25"/>
      <c r="FE751" s="25"/>
      <c r="FF751" s="25"/>
      <c r="FG751" s="25"/>
      <c r="FH751" s="25"/>
      <c r="FI751" s="25"/>
      <c r="FJ751" s="25"/>
      <c r="FK751" s="25"/>
    </row>
    <row r="752" spans="1:167" ht="12.75" customHeight="1" x14ac:dyDescent="0.15">
      <c r="A752" s="25"/>
      <c r="B752" s="25"/>
      <c r="C752" s="25"/>
      <c r="D752" s="25"/>
      <c r="E752" s="25"/>
      <c r="F752" s="25"/>
      <c r="G752" s="25"/>
      <c r="H752" s="25"/>
      <c r="I752" s="25"/>
      <c r="J752" s="62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  <c r="DV752" s="25"/>
      <c r="DW752" s="25"/>
      <c r="DX752" s="25"/>
      <c r="DY752" s="25"/>
      <c r="DZ752" s="25"/>
      <c r="EA752" s="25"/>
      <c r="EB752" s="25"/>
      <c r="EC752" s="25"/>
      <c r="ED752" s="25"/>
      <c r="EE752" s="25"/>
      <c r="EF752" s="25"/>
      <c r="EG752" s="25"/>
      <c r="EH752" s="25"/>
      <c r="EI752" s="25"/>
      <c r="EJ752" s="25"/>
      <c r="EK752" s="25"/>
      <c r="EL752" s="25"/>
      <c r="EM752" s="25"/>
      <c r="EN752" s="25"/>
      <c r="EO752" s="25"/>
      <c r="EP752" s="25"/>
      <c r="EQ752" s="25"/>
      <c r="ER752" s="25"/>
      <c r="ES752" s="25"/>
      <c r="ET752" s="25"/>
      <c r="EU752" s="25"/>
      <c r="EV752" s="25"/>
      <c r="EW752" s="25"/>
      <c r="EX752" s="25"/>
      <c r="EY752" s="25"/>
      <c r="EZ752" s="25"/>
      <c r="FA752" s="25"/>
      <c r="FB752" s="25"/>
      <c r="FC752" s="25"/>
      <c r="FD752" s="25"/>
      <c r="FE752" s="25"/>
      <c r="FF752" s="25"/>
      <c r="FG752" s="25"/>
      <c r="FH752" s="25"/>
      <c r="FI752" s="25"/>
      <c r="FJ752" s="25"/>
      <c r="FK752" s="25"/>
    </row>
    <row r="753" spans="1:167" ht="12.75" customHeight="1" x14ac:dyDescent="0.15">
      <c r="A753" s="25"/>
      <c r="B753" s="25"/>
      <c r="C753" s="25"/>
      <c r="D753" s="25"/>
      <c r="E753" s="25"/>
      <c r="F753" s="25"/>
      <c r="G753" s="25"/>
      <c r="H753" s="25"/>
      <c r="I753" s="25"/>
      <c r="J753" s="62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25"/>
      <c r="DS753" s="25"/>
      <c r="DT753" s="25"/>
      <c r="DU753" s="25"/>
      <c r="DV753" s="25"/>
      <c r="DW753" s="25"/>
      <c r="DX753" s="25"/>
      <c r="DY753" s="25"/>
      <c r="DZ753" s="25"/>
      <c r="EA753" s="25"/>
      <c r="EB753" s="25"/>
      <c r="EC753" s="25"/>
      <c r="ED753" s="25"/>
      <c r="EE753" s="25"/>
      <c r="EF753" s="25"/>
      <c r="EG753" s="25"/>
      <c r="EH753" s="25"/>
      <c r="EI753" s="25"/>
      <c r="EJ753" s="25"/>
      <c r="EK753" s="25"/>
      <c r="EL753" s="25"/>
      <c r="EM753" s="25"/>
      <c r="EN753" s="25"/>
      <c r="EO753" s="25"/>
      <c r="EP753" s="25"/>
      <c r="EQ753" s="25"/>
      <c r="ER753" s="25"/>
      <c r="ES753" s="25"/>
      <c r="ET753" s="25"/>
      <c r="EU753" s="25"/>
      <c r="EV753" s="25"/>
      <c r="EW753" s="25"/>
      <c r="EX753" s="25"/>
      <c r="EY753" s="25"/>
      <c r="EZ753" s="25"/>
      <c r="FA753" s="25"/>
      <c r="FB753" s="25"/>
      <c r="FC753" s="25"/>
      <c r="FD753" s="25"/>
      <c r="FE753" s="25"/>
      <c r="FF753" s="25"/>
      <c r="FG753" s="25"/>
      <c r="FH753" s="25"/>
      <c r="FI753" s="25"/>
      <c r="FJ753" s="25"/>
      <c r="FK753" s="25"/>
    </row>
    <row r="754" spans="1:167" ht="12.75" customHeight="1" x14ac:dyDescent="0.15">
      <c r="A754" s="25"/>
      <c r="B754" s="25"/>
      <c r="C754" s="25"/>
      <c r="D754" s="25"/>
      <c r="E754" s="25"/>
      <c r="F754" s="25"/>
      <c r="G754" s="25"/>
      <c r="H754" s="25"/>
      <c r="I754" s="25"/>
      <c r="J754" s="62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  <c r="DV754" s="25"/>
      <c r="DW754" s="25"/>
      <c r="DX754" s="25"/>
      <c r="DY754" s="25"/>
      <c r="DZ754" s="25"/>
      <c r="EA754" s="25"/>
      <c r="EB754" s="25"/>
      <c r="EC754" s="25"/>
      <c r="ED754" s="25"/>
      <c r="EE754" s="25"/>
      <c r="EF754" s="25"/>
      <c r="EG754" s="25"/>
      <c r="EH754" s="25"/>
      <c r="EI754" s="25"/>
      <c r="EJ754" s="25"/>
      <c r="EK754" s="25"/>
      <c r="EL754" s="25"/>
      <c r="EM754" s="25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</row>
    <row r="755" spans="1:167" ht="12.75" customHeight="1" x14ac:dyDescent="0.15">
      <c r="A755" s="25"/>
      <c r="B755" s="25"/>
      <c r="C755" s="25"/>
      <c r="D755" s="25"/>
      <c r="E755" s="25"/>
      <c r="F755" s="25"/>
      <c r="G755" s="25"/>
      <c r="H755" s="25"/>
      <c r="I755" s="25"/>
      <c r="J755" s="62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25"/>
      <c r="DS755" s="25"/>
      <c r="DT755" s="25"/>
      <c r="DU755" s="25"/>
      <c r="DV755" s="25"/>
      <c r="DW755" s="25"/>
      <c r="DX755" s="25"/>
      <c r="DY755" s="25"/>
      <c r="DZ755" s="25"/>
      <c r="EA755" s="25"/>
      <c r="EB755" s="25"/>
      <c r="EC755" s="25"/>
      <c r="ED755" s="25"/>
      <c r="EE755" s="25"/>
      <c r="EF755" s="25"/>
      <c r="EG755" s="25"/>
      <c r="EH755" s="25"/>
      <c r="EI755" s="25"/>
      <c r="EJ755" s="25"/>
      <c r="EK755" s="25"/>
      <c r="EL755" s="25"/>
      <c r="EM755" s="25"/>
      <c r="EN755" s="25"/>
      <c r="EO755" s="25"/>
      <c r="EP755" s="25"/>
      <c r="EQ755" s="25"/>
      <c r="ER755" s="25"/>
      <c r="ES755" s="25"/>
      <c r="ET755" s="25"/>
      <c r="EU755" s="25"/>
      <c r="EV755" s="25"/>
      <c r="EW755" s="25"/>
      <c r="EX755" s="25"/>
      <c r="EY755" s="25"/>
      <c r="EZ755" s="25"/>
      <c r="FA755" s="25"/>
      <c r="FB755" s="25"/>
      <c r="FC755" s="25"/>
      <c r="FD755" s="25"/>
      <c r="FE755" s="25"/>
      <c r="FF755" s="25"/>
      <c r="FG755" s="25"/>
      <c r="FH755" s="25"/>
      <c r="FI755" s="25"/>
      <c r="FJ755" s="25"/>
      <c r="FK755" s="25"/>
    </row>
    <row r="756" spans="1:167" ht="12.75" customHeight="1" x14ac:dyDescent="0.15">
      <c r="A756" s="25"/>
      <c r="B756" s="25"/>
      <c r="C756" s="25"/>
      <c r="D756" s="25"/>
      <c r="E756" s="25"/>
      <c r="F756" s="25"/>
      <c r="G756" s="25"/>
      <c r="H756" s="25"/>
      <c r="I756" s="25"/>
      <c r="J756" s="62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25"/>
      <c r="DS756" s="25"/>
      <c r="DT756" s="25"/>
      <c r="DU756" s="25"/>
      <c r="DV756" s="25"/>
      <c r="DW756" s="25"/>
      <c r="DX756" s="25"/>
      <c r="DY756" s="25"/>
      <c r="DZ756" s="25"/>
      <c r="EA756" s="25"/>
      <c r="EB756" s="25"/>
      <c r="EC756" s="25"/>
      <c r="ED756" s="25"/>
      <c r="EE756" s="25"/>
      <c r="EF756" s="25"/>
      <c r="EG756" s="25"/>
      <c r="EH756" s="25"/>
      <c r="EI756" s="25"/>
      <c r="EJ756" s="25"/>
      <c r="EK756" s="25"/>
      <c r="EL756" s="25"/>
      <c r="EM756" s="25"/>
      <c r="EN756" s="25"/>
      <c r="EO756" s="25"/>
      <c r="EP756" s="25"/>
      <c r="EQ756" s="25"/>
      <c r="ER756" s="25"/>
      <c r="ES756" s="25"/>
      <c r="ET756" s="25"/>
      <c r="EU756" s="25"/>
      <c r="EV756" s="25"/>
      <c r="EW756" s="25"/>
      <c r="EX756" s="25"/>
      <c r="EY756" s="25"/>
      <c r="EZ756" s="25"/>
      <c r="FA756" s="25"/>
      <c r="FB756" s="25"/>
      <c r="FC756" s="25"/>
      <c r="FD756" s="25"/>
      <c r="FE756" s="25"/>
      <c r="FF756" s="25"/>
      <c r="FG756" s="25"/>
      <c r="FH756" s="25"/>
      <c r="FI756" s="25"/>
      <c r="FJ756" s="25"/>
      <c r="FK756" s="25"/>
    </row>
    <row r="757" spans="1:167" ht="12.75" customHeight="1" x14ac:dyDescent="0.15">
      <c r="A757" s="25"/>
      <c r="B757" s="25"/>
      <c r="C757" s="25"/>
      <c r="D757" s="25"/>
      <c r="E757" s="25"/>
      <c r="F757" s="25"/>
      <c r="G757" s="25"/>
      <c r="H757" s="25"/>
      <c r="I757" s="25"/>
      <c r="J757" s="62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  <c r="DH757" s="25"/>
      <c r="DI757" s="25"/>
      <c r="DJ757" s="25"/>
      <c r="DK757" s="25"/>
      <c r="DL757" s="25"/>
      <c r="DM757" s="25"/>
      <c r="DN757" s="25"/>
      <c r="DO757" s="25"/>
      <c r="DP757" s="25"/>
      <c r="DQ757" s="25"/>
      <c r="DR757" s="25"/>
      <c r="DS757" s="25"/>
      <c r="DT757" s="25"/>
      <c r="DU757" s="25"/>
      <c r="DV757" s="25"/>
      <c r="DW757" s="25"/>
      <c r="DX757" s="25"/>
      <c r="DY757" s="25"/>
      <c r="DZ757" s="25"/>
      <c r="EA757" s="25"/>
      <c r="EB757" s="25"/>
      <c r="EC757" s="25"/>
      <c r="ED757" s="25"/>
      <c r="EE757" s="25"/>
      <c r="EF757" s="25"/>
      <c r="EG757" s="25"/>
      <c r="EH757" s="25"/>
      <c r="EI757" s="25"/>
      <c r="EJ757" s="25"/>
      <c r="EK757" s="25"/>
      <c r="EL757" s="25"/>
      <c r="EM757" s="25"/>
      <c r="EN757" s="25"/>
      <c r="EO757" s="25"/>
      <c r="EP757" s="25"/>
      <c r="EQ757" s="25"/>
      <c r="ER757" s="25"/>
      <c r="ES757" s="25"/>
      <c r="ET757" s="25"/>
      <c r="EU757" s="25"/>
      <c r="EV757" s="25"/>
      <c r="EW757" s="25"/>
      <c r="EX757" s="25"/>
      <c r="EY757" s="25"/>
      <c r="EZ757" s="25"/>
      <c r="FA757" s="25"/>
      <c r="FB757" s="25"/>
      <c r="FC757" s="25"/>
      <c r="FD757" s="25"/>
      <c r="FE757" s="25"/>
      <c r="FF757" s="25"/>
      <c r="FG757" s="25"/>
      <c r="FH757" s="25"/>
      <c r="FI757" s="25"/>
      <c r="FJ757" s="25"/>
      <c r="FK757" s="25"/>
    </row>
    <row r="758" spans="1:167" ht="12.75" customHeight="1" x14ac:dyDescent="0.15">
      <c r="A758" s="25"/>
      <c r="B758" s="25"/>
      <c r="C758" s="25"/>
      <c r="D758" s="25"/>
      <c r="E758" s="25"/>
      <c r="F758" s="25"/>
      <c r="G758" s="25"/>
      <c r="H758" s="25"/>
      <c r="I758" s="25"/>
      <c r="J758" s="62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25"/>
      <c r="DS758" s="25"/>
      <c r="DT758" s="25"/>
      <c r="DU758" s="25"/>
      <c r="DV758" s="25"/>
      <c r="DW758" s="25"/>
      <c r="DX758" s="25"/>
      <c r="DY758" s="25"/>
      <c r="DZ758" s="25"/>
      <c r="EA758" s="25"/>
      <c r="EB758" s="25"/>
      <c r="EC758" s="25"/>
      <c r="ED758" s="25"/>
      <c r="EE758" s="25"/>
      <c r="EF758" s="25"/>
      <c r="EG758" s="25"/>
      <c r="EH758" s="25"/>
      <c r="EI758" s="25"/>
      <c r="EJ758" s="25"/>
      <c r="EK758" s="25"/>
      <c r="EL758" s="25"/>
      <c r="EM758" s="25"/>
      <c r="EN758" s="25"/>
      <c r="EO758" s="25"/>
      <c r="EP758" s="25"/>
      <c r="EQ758" s="25"/>
      <c r="ER758" s="25"/>
      <c r="ES758" s="25"/>
      <c r="ET758" s="25"/>
      <c r="EU758" s="25"/>
      <c r="EV758" s="25"/>
      <c r="EW758" s="25"/>
      <c r="EX758" s="25"/>
      <c r="EY758" s="25"/>
      <c r="EZ758" s="25"/>
      <c r="FA758" s="25"/>
      <c r="FB758" s="25"/>
      <c r="FC758" s="25"/>
      <c r="FD758" s="25"/>
      <c r="FE758" s="25"/>
      <c r="FF758" s="25"/>
      <c r="FG758" s="25"/>
      <c r="FH758" s="25"/>
      <c r="FI758" s="25"/>
      <c r="FJ758" s="25"/>
      <c r="FK758" s="25"/>
    </row>
    <row r="759" spans="1:167" ht="12.75" customHeight="1" x14ac:dyDescent="0.15">
      <c r="A759" s="25"/>
      <c r="B759" s="25"/>
      <c r="C759" s="25"/>
      <c r="D759" s="25"/>
      <c r="E759" s="25"/>
      <c r="F759" s="25"/>
      <c r="G759" s="25"/>
      <c r="H759" s="25"/>
      <c r="I759" s="25"/>
      <c r="J759" s="62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  <c r="DH759" s="25"/>
      <c r="DI759" s="25"/>
      <c r="DJ759" s="25"/>
      <c r="DK759" s="25"/>
      <c r="DL759" s="25"/>
      <c r="DM759" s="25"/>
      <c r="DN759" s="25"/>
      <c r="DO759" s="25"/>
      <c r="DP759" s="25"/>
      <c r="DQ759" s="25"/>
      <c r="DR759" s="25"/>
      <c r="DS759" s="25"/>
      <c r="DT759" s="25"/>
      <c r="DU759" s="25"/>
      <c r="DV759" s="25"/>
      <c r="DW759" s="25"/>
      <c r="DX759" s="25"/>
      <c r="DY759" s="25"/>
      <c r="DZ759" s="25"/>
      <c r="EA759" s="25"/>
      <c r="EB759" s="25"/>
      <c r="EC759" s="25"/>
      <c r="ED759" s="25"/>
      <c r="EE759" s="25"/>
      <c r="EF759" s="25"/>
      <c r="EG759" s="25"/>
      <c r="EH759" s="25"/>
      <c r="EI759" s="25"/>
      <c r="EJ759" s="25"/>
      <c r="EK759" s="25"/>
      <c r="EL759" s="25"/>
      <c r="EM759" s="25"/>
      <c r="EN759" s="25"/>
      <c r="EO759" s="25"/>
      <c r="EP759" s="25"/>
      <c r="EQ759" s="25"/>
      <c r="ER759" s="25"/>
      <c r="ES759" s="25"/>
      <c r="ET759" s="25"/>
      <c r="EU759" s="25"/>
      <c r="EV759" s="25"/>
      <c r="EW759" s="25"/>
      <c r="EX759" s="25"/>
      <c r="EY759" s="25"/>
      <c r="EZ759" s="25"/>
      <c r="FA759" s="25"/>
      <c r="FB759" s="25"/>
      <c r="FC759" s="25"/>
      <c r="FD759" s="25"/>
      <c r="FE759" s="25"/>
      <c r="FF759" s="25"/>
      <c r="FG759" s="25"/>
      <c r="FH759" s="25"/>
      <c r="FI759" s="25"/>
      <c r="FJ759" s="25"/>
      <c r="FK759" s="25"/>
    </row>
    <row r="760" spans="1:167" ht="12.75" customHeight="1" x14ac:dyDescent="0.15">
      <c r="A760" s="25"/>
      <c r="B760" s="25"/>
      <c r="C760" s="25"/>
      <c r="D760" s="25"/>
      <c r="E760" s="25"/>
      <c r="F760" s="25"/>
      <c r="G760" s="25"/>
      <c r="H760" s="25"/>
      <c r="I760" s="25"/>
      <c r="J760" s="62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25"/>
      <c r="DS760" s="25"/>
      <c r="DT760" s="25"/>
      <c r="DU760" s="25"/>
      <c r="DV760" s="25"/>
      <c r="DW760" s="25"/>
      <c r="DX760" s="25"/>
      <c r="DY760" s="25"/>
      <c r="DZ760" s="25"/>
      <c r="EA760" s="25"/>
      <c r="EB760" s="25"/>
      <c r="EC760" s="25"/>
      <c r="ED760" s="25"/>
      <c r="EE760" s="25"/>
      <c r="EF760" s="25"/>
      <c r="EG760" s="25"/>
      <c r="EH760" s="25"/>
      <c r="EI760" s="25"/>
      <c r="EJ760" s="25"/>
      <c r="EK760" s="25"/>
      <c r="EL760" s="25"/>
      <c r="EM760" s="25"/>
      <c r="EN760" s="25"/>
      <c r="EO760" s="25"/>
      <c r="EP760" s="25"/>
      <c r="EQ760" s="25"/>
      <c r="ER760" s="25"/>
      <c r="ES760" s="25"/>
      <c r="ET760" s="25"/>
      <c r="EU760" s="25"/>
      <c r="EV760" s="25"/>
      <c r="EW760" s="25"/>
      <c r="EX760" s="25"/>
      <c r="EY760" s="25"/>
      <c r="EZ760" s="25"/>
      <c r="FA760" s="25"/>
      <c r="FB760" s="25"/>
      <c r="FC760" s="25"/>
      <c r="FD760" s="25"/>
      <c r="FE760" s="25"/>
      <c r="FF760" s="25"/>
      <c r="FG760" s="25"/>
      <c r="FH760" s="25"/>
      <c r="FI760" s="25"/>
      <c r="FJ760" s="25"/>
      <c r="FK760" s="25"/>
    </row>
    <row r="761" spans="1:167" ht="12.75" customHeight="1" x14ac:dyDescent="0.15">
      <c r="A761" s="25"/>
      <c r="B761" s="25"/>
      <c r="C761" s="25"/>
      <c r="D761" s="25"/>
      <c r="E761" s="25"/>
      <c r="F761" s="25"/>
      <c r="G761" s="25"/>
      <c r="H761" s="25"/>
      <c r="I761" s="25"/>
      <c r="J761" s="62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  <c r="DR761" s="25"/>
      <c r="DS761" s="25"/>
      <c r="DT761" s="25"/>
      <c r="DU761" s="25"/>
      <c r="DV761" s="25"/>
      <c r="DW761" s="25"/>
      <c r="DX761" s="25"/>
      <c r="DY761" s="25"/>
      <c r="DZ761" s="25"/>
      <c r="EA761" s="25"/>
      <c r="EB761" s="25"/>
      <c r="EC761" s="25"/>
      <c r="ED761" s="25"/>
      <c r="EE761" s="25"/>
      <c r="EF761" s="25"/>
      <c r="EG761" s="25"/>
      <c r="EH761" s="25"/>
      <c r="EI761" s="25"/>
      <c r="EJ761" s="25"/>
      <c r="EK761" s="25"/>
      <c r="EL761" s="25"/>
      <c r="EM761" s="25"/>
      <c r="EN761" s="25"/>
      <c r="EO761" s="25"/>
      <c r="EP761" s="25"/>
      <c r="EQ761" s="25"/>
      <c r="ER761" s="25"/>
      <c r="ES761" s="25"/>
      <c r="ET761" s="25"/>
      <c r="EU761" s="25"/>
      <c r="EV761" s="25"/>
      <c r="EW761" s="25"/>
      <c r="EX761" s="25"/>
      <c r="EY761" s="25"/>
      <c r="EZ761" s="25"/>
      <c r="FA761" s="25"/>
      <c r="FB761" s="25"/>
      <c r="FC761" s="25"/>
      <c r="FD761" s="25"/>
      <c r="FE761" s="25"/>
      <c r="FF761" s="25"/>
      <c r="FG761" s="25"/>
      <c r="FH761" s="25"/>
      <c r="FI761" s="25"/>
      <c r="FJ761" s="25"/>
      <c r="FK761" s="25"/>
    </row>
    <row r="762" spans="1:167" ht="12.75" customHeight="1" x14ac:dyDescent="0.15">
      <c r="A762" s="25"/>
      <c r="B762" s="25"/>
      <c r="C762" s="25"/>
      <c r="D762" s="25"/>
      <c r="E762" s="25"/>
      <c r="F762" s="25"/>
      <c r="G762" s="25"/>
      <c r="H762" s="25"/>
      <c r="I762" s="25"/>
      <c r="J762" s="62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25"/>
      <c r="DS762" s="25"/>
      <c r="DT762" s="25"/>
      <c r="DU762" s="25"/>
      <c r="DV762" s="25"/>
      <c r="DW762" s="25"/>
      <c r="DX762" s="25"/>
      <c r="DY762" s="25"/>
      <c r="DZ762" s="25"/>
      <c r="EA762" s="25"/>
      <c r="EB762" s="25"/>
      <c r="EC762" s="25"/>
      <c r="ED762" s="25"/>
      <c r="EE762" s="25"/>
      <c r="EF762" s="25"/>
      <c r="EG762" s="25"/>
      <c r="EH762" s="25"/>
      <c r="EI762" s="25"/>
      <c r="EJ762" s="25"/>
      <c r="EK762" s="25"/>
      <c r="EL762" s="25"/>
      <c r="EM762" s="25"/>
      <c r="EN762" s="25"/>
      <c r="EO762" s="25"/>
      <c r="EP762" s="25"/>
      <c r="EQ762" s="25"/>
      <c r="ER762" s="25"/>
      <c r="ES762" s="25"/>
      <c r="ET762" s="25"/>
      <c r="EU762" s="25"/>
      <c r="EV762" s="25"/>
      <c r="EW762" s="25"/>
      <c r="EX762" s="25"/>
      <c r="EY762" s="25"/>
      <c r="EZ762" s="25"/>
      <c r="FA762" s="25"/>
      <c r="FB762" s="25"/>
      <c r="FC762" s="25"/>
      <c r="FD762" s="25"/>
      <c r="FE762" s="25"/>
      <c r="FF762" s="25"/>
      <c r="FG762" s="25"/>
      <c r="FH762" s="25"/>
      <c r="FI762" s="25"/>
      <c r="FJ762" s="25"/>
      <c r="FK762" s="25"/>
    </row>
    <row r="763" spans="1:167" ht="12.75" customHeight="1" x14ac:dyDescent="0.15">
      <c r="A763" s="25"/>
      <c r="B763" s="25"/>
      <c r="C763" s="25"/>
      <c r="D763" s="25"/>
      <c r="E763" s="25"/>
      <c r="F763" s="25"/>
      <c r="G763" s="25"/>
      <c r="H763" s="25"/>
      <c r="I763" s="25"/>
      <c r="J763" s="62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  <c r="DH763" s="25"/>
      <c r="DI763" s="25"/>
      <c r="DJ763" s="25"/>
      <c r="DK763" s="25"/>
      <c r="DL763" s="25"/>
      <c r="DM763" s="25"/>
      <c r="DN763" s="25"/>
      <c r="DO763" s="25"/>
      <c r="DP763" s="25"/>
      <c r="DQ763" s="25"/>
      <c r="DR763" s="25"/>
      <c r="DS763" s="25"/>
      <c r="DT763" s="25"/>
      <c r="DU763" s="25"/>
      <c r="DV763" s="25"/>
      <c r="DW763" s="25"/>
      <c r="DX763" s="25"/>
      <c r="DY763" s="25"/>
      <c r="DZ763" s="25"/>
      <c r="EA763" s="25"/>
      <c r="EB763" s="25"/>
      <c r="EC763" s="25"/>
      <c r="ED763" s="25"/>
      <c r="EE763" s="25"/>
      <c r="EF763" s="25"/>
      <c r="EG763" s="25"/>
      <c r="EH763" s="25"/>
      <c r="EI763" s="25"/>
      <c r="EJ763" s="25"/>
      <c r="EK763" s="25"/>
      <c r="EL763" s="25"/>
      <c r="EM763" s="25"/>
      <c r="EN763" s="25"/>
      <c r="EO763" s="25"/>
      <c r="EP763" s="25"/>
      <c r="EQ763" s="25"/>
      <c r="ER763" s="25"/>
      <c r="ES763" s="25"/>
      <c r="ET763" s="25"/>
      <c r="EU763" s="25"/>
      <c r="EV763" s="25"/>
      <c r="EW763" s="25"/>
      <c r="EX763" s="25"/>
      <c r="EY763" s="25"/>
      <c r="EZ763" s="25"/>
      <c r="FA763" s="25"/>
      <c r="FB763" s="25"/>
      <c r="FC763" s="25"/>
      <c r="FD763" s="25"/>
      <c r="FE763" s="25"/>
      <c r="FF763" s="25"/>
      <c r="FG763" s="25"/>
      <c r="FH763" s="25"/>
      <c r="FI763" s="25"/>
      <c r="FJ763" s="25"/>
      <c r="FK763" s="25"/>
    </row>
    <row r="764" spans="1:167" ht="12.75" customHeight="1" x14ac:dyDescent="0.15">
      <c r="A764" s="25"/>
      <c r="B764" s="25"/>
      <c r="C764" s="25"/>
      <c r="D764" s="25"/>
      <c r="E764" s="25"/>
      <c r="F764" s="25"/>
      <c r="G764" s="25"/>
      <c r="H764" s="25"/>
      <c r="I764" s="25"/>
      <c r="J764" s="62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</row>
    <row r="765" spans="1:167" ht="12.75" customHeight="1" x14ac:dyDescent="0.15">
      <c r="A765" s="25"/>
      <c r="B765" s="25"/>
      <c r="C765" s="25"/>
      <c r="D765" s="25"/>
      <c r="E765" s="25"/>
      <c r="F765" s="25"/>
      <c r="G765" s="25"/>
      <c r="H765" s="25"/>
      <c r="I765" s="25"/>
      <c r="J765" s="62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  <c r="DH765" s="25"/>
      <c r="DI765" s="25"/>
      <c r="DJ765" s="25"/>
      <c r="DK765" s="25"/>
      <c r="DL765" s="25"/>
      <c r="DM765" s="25"/>
      <c r="DN765" s="25"/>
      <c r="DO765" s="25"/>
      <c r="DP765" s="25"/>
      <c r="DQ765" s="25"/>
      <c r="DR765" s="25"/>
      <c r="DS765" s="25"/>
      <c r="DT765" s="25"/>
      <c r="DU765" s="25"/>
      <c r="DV765" s="25"/>
      <c r="DW765" s="25"/>
      <c r="DX765" s="25"/>
      <c r="DY765" s="25"/>
      <c r="DZ765" s="25"/>
      <c r="EA765" s="25"/>
      <c r="EB765" s="25"/>
      <c r="EC765" s="25"/>
      <c r="ED765" s="25"/>
      <c r="EE765" s="25"/>
      <c r="EF765" s="25"/>
      <c r="EG765" s="25"/>
      <c r="EH765" s="25"/>
      <c r="EI765" s="25"/>
      <c r="EJ765" s="25"/>
      <c r="EK765" s="25"/>
      <c r="EL765" s="25"/>
      <c r="EM765" s="25"/>
      <c r="EN765" s="25"/>
      <c r="EO765" s="25"/>
      <c r="EP765" s="25"/>
      <c r="EQ765" s="25"/>
      <c r="ER765" s="25"/>
      <c r="ES765" s="25"/>
      <c r="ET765" s="25"/>
      <c r="EU765" s="25"/>
      <c r="EV765" s="25"/>
      <c r="EW765" s="25"/>
      <c r="EX765" s="25"/>
      <c r="EY765" s="25"/>
      <c r="EZ765" s="25"/>
      <c r="FA765" s="25"/>
      <c r="FB765" s="25"/>
      <c r="FC765" s="25"/>
      <c r="FD765" s="25"/>
      <c r="FE765" s="25"/>
      <c r="FF765" s="25"/>
      <c r="FG765" s="25"/>
      <c r="FH765" s="25"/>
      <c r="FI765" s="25"/>
      <c r="FJ765" s="25"/>
      <c r="FK765" s="25"/>
    </row>
    <row r="766" spans="1:167" ht="12.75" customHeight="1" x14ac:dyDescent="0.15">
      <c r="A766" s="25"/>
      <c r="B766" s="25"/>
      <c r="C766" s="25"/>
      <c r="D766" s="25"/>
      <c r="E766" s="25"/>
      <c r="F766" s="25"/>
      <c r="G766" s="25"/>
      <c r="H766" s="25"/>
      <c r="I766" s="25"/>
      <c r="J766" s="62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25"/>
      <c r="DS766" s="25"/>
      <c r="DT766" s="25"/>
      <c r="DU766" s="25"/>
      <c r="DV766" s="25"/>
      <c r="DW766" s="25"/>
      <c r="DX766" s="25"/>
      <c r="DY766" s="25"/>
      <c r="DZ766" s="25"/>
      <c r="EA766" s="25"/>
      <c r="EB766" s="25"/>
      <c r="EC766" s="25"/>
      <c r="ED766" s="25"/>
      <c r="EE766" s="25"/>
      <c r="EF766" s="25"/>
      <c r="EG766" s="25"/>
      <c r="EH766" s="25"/>
      <c r="EI766" s="25"/>
      <c r="EJ766" s="25"/>
      <c r="EK766" s="25"/>
      <c r="EL766" s="25"/>
      <c r="EM766" s="25"/>
      <c r="EN766" s="25"/>
      <c r="EO766" s="25"/>
      <c r="EP766" s="25"/>
      <c r="EQ766" s="25"/>
      <c r="ER766" s="25"/>
      <c r="ES766" s="25"/>
      <c r="ET766" s="25"/>
      <c r="EU766" s="25"/>
      <c r="EV766" s="25"/>
      <c r="EW766" s="25"/>
      <c r="EX766" s="25"/>
      <c r="EY766" s="25"/>
      <c r="EZ766" s="25"/>
      <c r="FA766" s="25"/>
      <c r="FB766" s="25"/>
      <c r="FC766" s="25"/>
      <c r="FD766" s="25"/>
      <c r="FE766" s="25"/>
      <c r="FF766" s="25"/>
      <c r="FG766" s="25"/>
      <c r="FH766" s="25"/>
      <c r="FI766" s="25"/>
      <c r="FJ766" s="25"/>
      <c r="FK766" s="25"/>
    </row>
    <row r="767" spans="1:167" ht="12.75" customHeight="1" x14ac:dyDescent="0.15">
      <c r="A767" s="25"/>
      <c r="B767" s="25"/>
      <c r="C767" s="25"/>
      <c r="D767" s="25"/>
      <c r="E767" s="25"/>
      <c r="F767" s="25"/>
      <c r="G767" s="25"/>
      <c r="H767" s="25"/>
      <c r="I767" s="25"/>
      <c r="J767" s="62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  <c r="DH767" s="25"/>
      <c r="DI767" s="25"/>
      <c r="DJ767" s="25"/>
      <c r="DK767" s="25"/>
      <c r="DL767" s="25"/>
      <c r="DM767" s="25"/>
      <c r="DN767" s="25"/>
      <c r="DO767" s="25"/>
      <c r="DP767" s="25"/>
      <c r="DQ767" s="25"/>
      <c r="DR767" s="25"/>
      <c r="DS767" s="25"/>
      <c r="DT767" s="25"/>
      <c r="DU767" s="25"/>
      <c r="DV767" s="25"/>
      <c r="DW767" s="25"/>
      <c r="DX767" s="25"/>
      <c r="DY767" s="25"/>
      <c r="DZ767" s="25"/>
      <c r="EA767" s="25"/>
      <c r="EB767" s="25"/>
      <c r="EC767" s="25"/>
      <c r="ED767" s="25"/>
      <c r="EE767" s="25"/>
      <c r="EF767" s="25"/>
      <c r="EG767" s="25"/>
      <c r="EH767" s="25"/>
      <c r="EI767" s="25"/>
      <c r="EJ767" s="25"/>
      <c r="EK767" s="25"/>
      <c r="EL767" s="25"/>
      <c r="EM767" s="25"/>
      <c r="EN767" s="25"/>
      <c r="EO767" s="25"/>
      <c r="EP767" s="25"/>
      <c r="EQ767" s="25"/>
      <c r="ER767" s="25"/>
      <c r="ES767" s="25"/>
      <c r="ET767" s="25"/>
      <c r="EU767" s="25"/>
      <c r="EV767" s="25"/>
      <c r="EW767" s="25"/>
      <c r="EX767" s="25"/>
      <c r="EY767" s="25"/>
      <c r="EZ767" s="25"/>
      <c r="FA767" s="25"/>
      <c r="FB767" s="25"/>
      <c r="FC767" s="25"/>
      <c r="FD767" s="25"/>
      <c r="FE767" s="25"/>
      <c r="FF767" s="25"/>
      <c r="FG767" s="25"/>
      <c r="FH767" s="25"/>
      <c r="FI767" s="25"/>
      <c r="FJ767" s="25"/>
      <c r="FK767" s="25"/>
    </row>
    <row r="768" spans="1:167" ht="12.75" customHeight="1" x14ac:dyDescent="0.15">
      <c r="A768" s="25"/>
      <c r="B768" s="25"/>
      <c r="C768" s="25"/>
      <c r="D768" s="25"/>
      <c r="E768" s="25"/>
      <c r="F768" s="25"/>
      <c r="G768" s="25"/>
      <c r="H768" s="25"/>
      <c r="I768" s="25"/>
      <c r="J768" s="62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25"/>
      <c r="DS768" s="25"/>
      <c r="DT768" s="25"/>
      <c r="DU768" s="25"/>
      <c r="DV768" s="25"/>
      <c r="DW768" s="25"/>
      <c r="DX768" s="25"/>
      <c r="DY768" s="25"/>
      <c r="DZ768" s="25"/>
      <c r="EA768" s="25"/>
      <c r="EB768" s="25"/>
      <c r="EC768" s="25"/>
      <c r="ED768" s="25"/>
      <c r="EE768" s="25"/>
      <c r="EF768" s="25"/>
      <c r="EG768" s="25"/>
      <c r="EH768" s="25"/>
      <c r="EI768" s="25"/>
      <c r="EJ768" s="25"/>
      <c r="EK768" s="25"/>
      <c r="EL768" s="25"/>
      <c r="EM768" s="25"/>
      <c r="EN768" s="25"/>
      <c r="EO768" s="25"/>
      <c r="EP768" s="25"/>
      <c r="EQ768" s="25"/>
      <c r="ER768" s="25"/>
      <c r="ES768" s="25"/>
      <c r="ET768" s="25"/>
      <c r="EU768" s="25"/>
      <c r="EV768" s="25"/>
      <c r="EW768" s="25"/>
      <c r="EX768" s="25"/>
      <c r="EY768" s="25"/>
      <c r="EZ768" s="25"/>
      <c r="FA768" s="25"/>
      <c r="FB768" s="25"/>
      <c r="FC768" s="25"/>
      <c r="FD768" s="25"/>
      <c r="FE768" s="25"/>
      <c r="FF768" s="25"/>
      <c r="FG768" s="25"/>
      <c r="FH768" s="25"/>
      <c r="FI768" s="25"/>
      <c r="FJ768" s="25"/>
      <c r="FK768" s="25"/>
    </row>
    <row r="769" spans="1:167" ht="12.75" customHeight="1" x14ac:dyDescent="0.15">
      <c r="A769" s="25"/>
      <c r="B769" s="25"/>
      <c r="C769" s="25"/>
      <c r="D769" s="25"/>
      <c r="E769" s="25"/>
      <c r="F769" s="25"/>
      <c r="G769" s="25"/>
      <c r="H769" s="25"/>
      <c r="I769" s="25"/>
      <c r="J769" s="62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25"/>
      <c r="DS769" s="25"/>
      <c r="DT769" s="25"/>
      <c r="DU769" s="25"/>
      <c r="DV769" s="25"/>
      <c r="DW769" s="25"/>
      <c r="DX769" s="25"/>
      <c r="DY769" s="25"/>
      <c r="DZ769" s="25"/>
      <c r="EA769" s="25"/>
      <c r="EB769" s="25"/>
      <c r="EC769" s="25"/>
      <c r="ED769" s="25"/>
      <c r="EE769" s="25"/>
      <c r="EF769" s="25"/>
      <c r="EG769" s="25"/>
      <c r="EH769" s="25"/>
      <c r="EI769" s="25"/>
      <c r="EJ769" s="25"/>
      <c r="EK769" s="25"/>
      <c r="EL769" s="25"/>
      <c r="EM769" s="25"/>
      <c r="EN769" s="25"/>
      <c r="EO769" s="25"/>
      <c r="EP769" s="25"/>
      <c r="EQ769" s="25"/>
      <c r="ER769" s="25"/>
      <c r="ES769" s="25"/>
      <c r="ET769" s="25"/>
      <c r="EU769" s="25"/>
      <c r="EV769" s="25"/>
      <c r="EW769" s="25"/>
      <c r="EX769" s="25"/>
      <c r="EY769" s="25"/>
      <c r="EZ769" s="25"/>
      <c r="FA769" s="25"/>
      <c r="FB769" s="25"/>
      <c r="FC769" s="25"/>
      <c r="FD769" s="25"/>
      <c r="FE769" s="25"/>
      <c r="FF769" s="25"/>
      <c r="FG769" s="25"/>
      <c r="FH769" s="25"/>
      <c r="FI769" s="25"/>
      <c r="FJ769" s="25"/>
      <c r="FK769" s="25"/>
    </row>
    <row r="770" spans="1:167" ht="12.75" customHeight="1" x14ac:dyDescent="0.15">
      <c r="A770" s="25"/>
      <c r="B770" s="25"/>
      <c r="C770" s="25"/>
      <c r="D770" s="25"/>
      <c r="E770" s="25"/>
      <c r="F770" s="25"/>
      <c r="G770" s="25"/>
      <c r="H770" s="25"/>
      <c r="I770" s="25"/>
      <c r="J770" s="62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25"/>
      <c r="DS770" s="25"/>
      <c r="DT770" s="25"/>
      <c r="DU770" s="25"/>
      <c r="DV770" s="25"/>
      <c r="DW770" s="25"/>
      <c r="DX770" s="25"/>
      <c r="DY770" s="25"/>
      <c r="DZ770" s="25"/>
      <c r="EA770" s="25"/>
      <c r="EB770" s="25"/>
      <c r="EC770" s="25"/>
      <c r="ED770" s="25"/>
      <c r="EE770" s="25"/>
      <c r="EF770" s="25"/>
      <c r="EG770" s="25"/>
      <c r="EH770" s="25"/>
      <c r="EI770" s="25"/>
      <c r="EJ770" s="25"/>
      <c r="EK770" s="25"/>
      <c r="EL770" s="25"/>
      <c r="EM770" s="25"/>
      <c r="EN770" s="25"/>
      <c r="EO770" s="25"/>
      <c r="EP770" s="25"/>
      <c r="EQ770" s="25"/>
      <c r="ER770" s="25"/>
      <c r="ES770" s="25"/>
      <c r="ET770" s="25"/>
      <c r="EU770" s="25"/>
      <c r="EV770" s="25"/>
      <c r="EW770" s="25"/>
      <c r="EX770" s="25"/>
      <c r="EY770" s="25"/>
      <c r="EZ770" s="25"/>
      <c r="FA770" s="25"/>
      <c r="FB770" s="25"/>
      <c r="FC770" s="25"/>
      <c r="FD770" s="25"/>
      <c r="FE770" s="25"/>
      <c r="FF770" s="25"/>
      <c r="FG770" s="25"/>
      <c r="FH770" s="25"/>
      <c r="FI770" s="25"/>
      <c r="FJ770" s="25"/>
      <c r="FK770" s="25"/>
    </row>
    <row r="771" spans="1:167" ht="12.75" customHeight="1" x14ac:dyDescent="0.15">
      <c r="A771" s="25"/>
      <c r="B771" s="25"/>
      <c r="C771" s="25"/>
      <c r="D771" s="25"/>
      <c r="E771" s="25"/>
      <c r="F771" s="25"/>
      <c r="G771" s="25"/>
      <c r="H771" s="25"/>
      <c r="I771" s="25"/>
      <c r="J771" s="62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  <c r="DH771" s="25"/>
      <c r="DI771" s="25"/>
      <c r="DJ771" s="25"/>
      <c r="DK771" s="25"/>
      <c r="DL771" s="25"/>
      <c r="DM771" s="25"/>
      <c r="DN771" s="25"/>
      <c r="DO771" s="25"/>
      <c r="DP771" s="25"/>
      <c r="DQ771" s="25"/>
      <c r="DR771" s="25"/>
      <c r="DS771" s="25"/>
      <c r="DT771" s="25"/>
      <c r="DU771" s="25"/>
      <c r="DV771" s="25"/>
      <c r="DW771" s="25"/>
      <c r="DX771" s="25"/>
      <c r="DY771" s="25"/>
      <c r="DZ771" s="25"/>
      <c r="EA771" s="25"/>
      <c r="EB771" s="25"/>
      <c r="EC771" s="25"/>
      <c r="ED771" s="25"/>
      <c r="EE771" s="25"/>
      <c r="EF771" s="25"/>
      <c r="EG771" s="25"/>
      <c r="EH771" s="25"/>
      <c r="EI771" s="25"/>
      <c r="EJ771" s="25"/>
      <c r="EK771" s="25"/>
      <c r="EL771" s="25"/>
      <c r="EM771" s="25"/>
      <c r="EN771" s="25"/>
      <c r="EO771" s="25"/>
      <c r="EP771" s="25"/>
      <c r="EQ771" s="25"/>
      <c r="ER771" s="25"/>
      <c r="ES771" s="25"/>
      <c r="ET771" s="25"/>
      <c r="EU771" s="25"/>
      <c r="EV771" s="25"/>
      <c r="EW771" s="25"/>
      <c r="EX771" s="25"/>
      <c r="EY771" s="25"/>
      <c r="EZ771" s="25"/>
      <c r="FA771" s="25"/>
      <c r="FB771" s="25"/>
      <c r="FC771" s="25"/>
      <c r="FD771" s="25"/>
      <c r="FE771" s="25"/>
      <c r="FF771" s="25"/>
      <c r="FG771" s="25"/>
      <c r="FH771" s="25"/>
      <c r="FI771" s="25"/>
      <c r="FJ771" s="25"/>
      <c r="FK771" s="25"/>
    </row>
    <row r="772" spans="1:167" ht="12.75" customHeight="1" x14ac:dyDescent="0.15">
      <c r="A772" s="25"/>
      <c r="B772" s="25"/>
      <c r="C772" s="25"/>
      <c r="D772" s="25"/>
      <c r="E772" s="25"/>
      <c r="F772" s="25"/>
      <c r="G772" s="25"/>
      <c r="H772" s="25"/>
      <c r="I772" s="25"/>
      <c r="J772" s="62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  <c r="DV772" s="25"/>
      <c r="DW772" s="25"/>
      <c r="DX772" s="25"/>
      <c r="DY772" s="25"/>
      <c r="DZ772" s="25"/>
      <c r="EA772" s="25"/>
      <c r="EB772" s="25"/>
      <c r="EC772" s="25"/>
      <c r="ED772" s="25"/>
      <c r="EE772" s="25"/>
      <c r="EF772" s="25"/>
      <c r="EG772" s="25"/>
      <c r="EH772" s="25"/>
      <c r="EI772" s="25"/>
      <c r="EJ772" s="25"/>
      <c r="EK772" s="25"/>
      <c r="EL772" s="25"/>
      <c r="EM772" s="25"/>
      <c r="EN772" s="25"/>
      <c r="EO772" s="25"/>
      <c r="EP772" s="25"/>
      <c r="EQ772" s="25"/>
      <c r="ER772" s="25"/>
      <c r="ES772" s="25"/>
      <c r="ET772" s="25"/>
      <c r="EU772" s="25"/>
      <c r="EV772" s="25"/>
      <c r="EW772" s="25"/>
      <c r="EX772" s="25"/>
      <c r="EY772" s="25"/>
      <c r="EZ772" s="25"/>
      <c r="FA772" s="25"/>
      <c r="FB772" s="25"/>
      <c r="FC772" s="25"/>
      <c r="FD772" s="25"/>
      <c r="FE772" s="25"/>
      <c r="FF772" s="25"/>
      <c r="FG772" s="25"/>
      <c r="FH772" s="25"/>
      <c r="FI772" s="25"/>
      <c r="FJ772" s="25"/>
      <c r="FK772" s="25"/>
    </row>
    <row r="773" spans="1:167" ht="12.75" customHeight="1" x14ac:dyDescent="0.15">
      <c r="A773" s="25"/>
      <c r="B773" s="25"/>
      <c r="C773" s="25"/>
      <c r="D773" s="25"/>
      <c r="E773" s="25"/>
      <c r="F773" s="25"/>
      <c r="G773" s="25"/>
      <c r="H773" s="25"/>
      <c r="I773" s="25"/>
      <c r="J773" s="62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  <c r="DH773" s="25"/>
      <c r="DI773" s="25"/>
      <c r="DJ773" s="25"/>
      <c r="DK773" s="25"/>
      <c r="DL773" s="25"/>
      <c r="DM773" s="25"/>
      <c r="DN773" s="25"/>
      <c r="DO773" s="25"/>
      <c r="DP773" s="25"/>
      <c r="DQ773" s="25"/>
      <c r="DR773" s="25"/>
      <c r="DS773" s="25"/>
      <c r="DT773" s="25"/>
      <c r="DU773" s="25"/>
      <c r="DV773" s="25"/>
      <c r="DW773" s="25"/>
      <c r="DX773" s="25"/>
      <c r="DY773" s="25"/>
      <c r="DZ773" s="25"/>
      <c r="EA773" s="25"/>
      <c r="EB773" s="25"/>
      <c r="EC773" s="25"/>
      <c r="ED773" s="25"/>
      <c r="EE773" s="25"/>
      <c r="EF773" s="25"/>
      <c r="EG773" s="25"/>
      <c r="EH773" s="25"/>
      <c r="EI773" s="25"/>
      <c r="EJ773" s="25"/>
      <c r="EK773" s="25"/>
      <c r="EL773" s="25"/>
      <c r="EM773" s="25"/>
      <c r="EN773" s="25"/>
      <c r="EO773" s="25"/>
      <c r="EP773" s="25"/>
      <c r="EQ773" s="25"/>
      <c r="ER773" s="25"/>
      <c r="ES773" s="25"/>
      <c r="ET773" s="25"/>
      <c r="EU773" s="25"/>
      <c r="EV773" s="25"/>
      <c r="EW773" s="25"/>
      <c r="EX773" s="25"/>
      <c r="EY773" s="25"/>
      <c r="EZ773" s="25"/>
      <c r="FA773" s="25"/>
      <c r="FB773" s="25"/>
      <c r="FC773" s="25"/>
      <c r="FD773" s="25"/>
      <c r="FE773" s="25"/>
      <c r="FF773" s="25"/>
      <c r="FG773" s="25"/>
      <c r="FH773" s="25"/>
      <c r="FI773" s="25"/>
      <c r="FJ773" s="25"/>
      <c r="FK773" s="25"/>
    </row>
    <row r="774" spans="1:167" ht="12.75" customHeight="1" x14ac:dyDescent="0.15">
      <c r="A774" s="25"/>
      <c r="B774" s="25"/>
      <c r="C774" s="25"/>
      <c r="D774" s="25"/>
      <c r="E774" s="25"/>
      <c r="F774" s="25"/>
      <c r="G774" s="25"/>
      <c r="H774" s="25"/>
      <c r="I774" s="25"/>
      <c r="J774" s="62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25"/>
      <c r="DS774" s="25"/>
      <c r="DT774" s="25"/>
      <c r="DU774" s="25"/>
      <c r="DV774" s="25"/>
      <c r="DW774" s="25"/>
      <c r="DX774" s="25"/>
      <c r="DY774" s="25"/>
      <c r="DZ774" s="25"/>
      <c r="EA774" s="25"/>
      <c r="EB774" s="25"/>
      <c r="EC774" s="25"/>
      <c r="ED774" s="25"/>
      <c r="EE774" s="25"/>
      <c r="EF774" s="25"/>
      <c r="EG774" s="25"/>
      <c r="EH774" s="25"/>
      <c r="EI774" s="25"/>
      <c r="EJ774" s="25"/>
      <c r="EK774" s="25"/>
      <c r="EL774" s="25"/>
      <c r="EM774" s="25"/>
      <c r="EN774" s="25"/>
      <c r="EO774" s="25"/>
      <c r="EP774" s="25"/>
      <c r="EQ774" s="25"/>
      <c r="ER774" s="25"/>
      <c r="ES774" s="25"/>
      <c r="ET774" s="25"/>
      <c r="EU774" s="25"/>
      <c r="EV774" s="25"/>
      <c r="EW774" s="25"/>
      <c r="EX774" s="25"/>
      <c r="EY774" s="25"/>
      <c r="EZ774" s="25"/>
      <c r="FA774" s="25"/>
      <c r="FB774" s="25"/>
      <c r="FC774" s="25"/>
      <c r="FD774" s="25"/>
      <c r="FE774" s="25"/>
      <c r="FF774" s="25"/>
      <c r="FG774" s="25"/>
      <c r="FH774" s="25"/>
      <c r="FI774" s="25"/>
      <c r="FJ774" s="25"/>
      <c r="FK774" s="25"/>
    </row>
    <row r="775" spans="1:167" ht="12.75" customHeight="1" x14ac:dyDescent="0.15">
      <c r="A775" s="25"/>
      <c r="B775" s="25"/>
      <c r="C775" s="25"/>
      <c r="D775" s="25"/>
      <c r="E775" s="25"/>
      <c r="F775" s="25"/>
      <c r="G775" s="25"/>
      <c r="H775" s="25"/>
      <c r="I775" s="25"/>
      <c r="J775" s="62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  <c r="DH775" s="25"/>
      <c r="DI775" s="25"/>
      <c r="DJ775" s="25"/>
      <c r="DK775" s="25"/>
      <c r="DL775" s="25"/>
      <c r="DM775" s="25"/>
      <c r="DN775" s="25"/>
      <c r="DO775" s="25"/>
      <c r="DP775" s="25"/>
      <c r="DQ775" s="25"/>
      <c r="DR775" s="25"/>
      <c r="DS775" s="25"/>
      <c r="DT775" s="25"/>
      <c r="DU775" s="25"/>
      <c r="DV775" s="25"/>
      <c r="DW775" s="25"/>
      <c r="DX775" s="25"/>
      <c r="DY775" s="25"/>
      <c r="DZ775" s="25"/>
      <c r="EA775" s="25"/>
      <c r="EB775" s="25"/>
      <c r="EC775" s="25"/>
      <c r="ED775" s="25"/>
      <c r="EE775" s="25"/>
      <c r="EF775" s="25"/>
      <c r="EG775" s="25"/>
      <c r="EH775" s="25"/>
      <c r="EI775" s="25"/>
      <c r="EJ775" s="25"/>
      <c r="EK775" s="25"/>
      <c r="EL775" s="25"/>
      <c r="EM775" s="25"/>
      <c r="EN775" s="25"/>
      <c r="EO775" s="25"/>
      <c r="EP775" s="25"/>
      <c r="EQ775" s="25"/>
      <c r="ER775" s="25"/>
      <c r="ES775" s="25"/>
      <c r="ET775" s="25"/>
      <c r="EU775" s="25"/>
      <c r="EV775" s="25"/>
      <c r="EW775" s="25"/>
      <c r="EX775" s="25"/>
      <c r="EY775" s="25"/>
      <c r="EZ775" s="25"/>
      <c r="FA775" s="25"/>
      <c r="FB775" s="25"/>
      <c r="FC775" s="25"/>
      <c r="FD775" s="25"/>
      <c r="FE775" s="25"/>
      <c r="FF775" s="25"/>
      <c r="FG775" s="25"/>
      <c r="FH775" s="25"/>
      <c r="FI775" s="25"/>
      <c r="FJ775" s="25"/>
      <c r="FK775" s="25"/>
    </row>
    <row r="776" spans="1:167" ht="12.75" customHeight="1" x14ac:dyDescent="0.15">
      <c r="A776" s="25"/>
      <c r="B776" s="25"/>
      <c r="C776" s="25"/>
      <c r="D776" s="25"/>
      <c r="E776" s="25"/>
      <c r="F776" s="25"/>
      <c r="G776" s="25"/>
      <c r="H776" s="25"/>
      <c r="I776" s="25"/>
      <c r="J776" s="62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25"/>
      <c r="DS776" s="25"/>
      <c r="DT776" s="25"/>
      <c r="DU776" s="25"/>
      <c r="DV776" s="25"/>
      <c r="DW776" s="25"/>
      <c r="DX776" s="25"/>
      <c r="DY776" s="25"/>
      <c r="DZ776" s="25"/>
      <c r="EA776" s="25"/>
      <c r="EB776" s="25"/>
      <c r="EC776" s="25"/>
      <c r="ED776" s="25"/>
      <c r="EE776" s="25"/>
      <c r="EF776" s="25"/>
      <c r="EG776" s="25"/>
      <c r="EH776" s="25"/>
      <c r="EI776" s="25"/>
      <c r="EJ776" s="25"/>
      <c r="EK776" s="25"/>
      <c r="EL776" s="25"/>
      <c r="EM776" s="25"/>
      <c r="EN776" s="25"/>
      <c r="EO776" s="25"/>
      <c r="EP776" s="25"/>
      <c r="EQ776" s="25"/>
      <c r="ER776" s="25"/>
      <c r="ES776" s="25"/>
      <c r="ET776" s="25"/>
      <c r="EU776" s="25"/>
      <c r="EV776" s="25"/>
      <c r="EW776" s="25"/>
      <c r="EX776" s="25"/>
      <c r="EY776" s="25"/>
      <c r="EZ776" s="25"/>
      <c r="FA776" s="25"/>
      <c r="FB776" s="25"/>
      <c r="FC776" s="25"/>
      <c r="FD776" s="25"/>
      <c r="FE776" s="25"/>
      <c r="FF776" s="25"/>
      <c r="FG776" s="25"/>
      <c r="FH776" s="25"/>
      <c r="FI776" s="25"/>
      <c r="FJ776" s="25"/>
      <c r="FK776" s="25"/>
    </row>
    <row r="777" spans="1:167" ht="12.75" customHeight="1" x14ac:dyDescent="0.15">
      <c r="A777" s="25"/>
      <c r="B777" s="25"/>
      <c r="C777" s="25"/>
      <c r="D777" s="25"/>
      <c r="E777" s="25"/>
      <c r="F777" s="25"/>
      <c r="G777" s="25"/>
      <c r="H777" s="25"/>
      <c r="I777" s="25"/>
      <c r="J777" s="62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  <c r="DH777" s="25"/>
      <c r="DI777" s="25"/>
      <c r="DJ777" s="25"/>
      <c r="DK777" s="25"/>
      <c r="DL777" s="25"/>
      <c r="DM777" s="25"/>
      <c r="DN777" s="25"/>
      <c r="DO777" s="25"/>
      <c r="DP777" s="25"/>
      <c r="DQ777" s="25"/>
      <c r="DR777" s="25"/>
      <c r="DS777" s="25"/>
      <c r="DT777" s="25"/>
      <c r="DU777" s="25"/>
      <c r="DV777" s="25"/>
      <c r="DW777" s="25"/>
      <c r="DX777" s="25"/>
      <c r="DY777" s="25"/>
      <c r="DZ777" s="25"/>
      <c r="EA777" s="25"/>
      <c r="EB777" s="25"/>
      <c r="EC777" s="25"/>
      <c r="ED777" s="25"/>
      <c r="EE777" s="25"/>
      <c r="EF777" s="25"/>
      <c r="EG777" s="25"/>
      <c r="EH777" s="25"/>
      <c r="EI777" s="25"/>
      <c r="EJ777" s="25"/>
      <c r="EK777" s="25"/>
      <c r="EL777" s="25"/>
      <c r="EM777" s="25"/>
      <c r="EN777" s="25"/>
      <c r="EO777" s="25"/>
      <c r="EP777" s="25"/>
      <c r="EQ777" s="25"/>
      <c r="ER777" s="25"/>
      <c r="ES777" s="25"/>
      <c r="ET777" s="25"/>
      <c r="EU777" s="25"/>
      <c r="EV777" s="25"/>
      <c r="EW777" s="25"/>
      <c r="EX777" s="25"/>
      <c r="EY777" s="25"/>
      <c r="EZ777" s="25"/>
      <c r="FA777" s="25"/>
      <c r="FB777" s="25"/>
      <c r="FC777" s="25"/>
      <c r="FD777" s="25"/>
      <c r="FE777" s="25"/>
      <c r="FF777" s="25"/>
      <c r="FG777" s="25"/>
      <c r="FH777" s="25"/>
      <c r="FI777" s="25"/>
      <c r="FJ777" s="25"/>
      <c r="FK777" s="25"/>
    </row>
    <row r="778" spans="1:167" ht="12.75" customHeight="1" x14ac:dyDescent="0.15">
      <c r="A778" s="25"/>
      <c r="B778" s="25"/>
      <c r="C778" s="25"/>
      <c r="D778" s="25"/>
      <c r="E778" s="25"/>
      <c r="F778" s="25"/>
      <c r="G778" s="25"/>
      <c r="H778" s="25"/>
      <c r="I778" s="25"/>
      <c r="J778" s="62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  <c r="DV778" s="25"/>
      <c r="DW778" s="25"/>
      <c r="DX778" s="25"/>
      <c r="DY778" s="25"/>
      <c r="DZ778" s="25"/>
      <c r="EA778" s="25"/>
      <c r="EB778" s="25"/>
      <c r="EC778" s="25"/>
      <c r="ED778" s="25"/>
      <c r="EE778" s="25"/>
      <c r="EF778" s="25"/>
      <c r="EG778" s="25"/>
      <c r="EH778" s="25"/>
      <c r="EI778" s="25"/>
      <c r="EJ778" s="25"/>
      <c r="EK778" s="25"/>
      <c r="EL778" s="25"/>
      <c r="EM778" s="25"/>
      <c r="EN778" s="25"/>
      <c r="EO778" s="25"/>
      <c r="EP778" s="25"/>
      <c r="EQ778" s="25"/>
      <c r="ER778" s="25"/>
      <c r="ES778" s="25"/>
      <c r="ET778" s="25"/>
      <c r="EU778" s="25"/>
      <c r="EV778" s="25"/>
      <c r="EW778" s="25"/>
      <c r="EX778" s="25"/>
      <c r="EY778" s="25"/>
      <c r="EZ778" s="25"/>
      <c r="FA778" s="25"/>
      <c r="FB778" s="25"/>
      <c r="FC778" s="25"/>
      <c r="FD778" s="25"/>
      <c r="FE778" s="25"/>
      <c r="FF778" s="25"/>
      <c r="FG778" s="25"/>
      <c r="FH778" s="25"/>
      <c r="FI778" s="25"/>
      <c r="FJ778" s="25"/>
      <c r="FK778" s="25"/>
    </row>
    <row r="779" spans="1:167" ht="12.75" customHeight="1" x14ac:dyDescent="0.15">
      <c r="A779" s="25"/>
      <c r="B779" s="25"/>
      <c r="C779" s="25"/>
      <c r="D779" s="25"/>
      <c r="E779" s="25"/>
      <c r="F779" s="25"/>
      <c r="G779" s="25"/>
      <c r="H779" s="25"/>
      <c r="I779" s="25"/>
      <c r="J779" s="62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  <c r="DH779" s="25"/>
      <c r="DI779" s="25"/>
      <c r="DJ779" s="25"/>
      <c r="DK779" s="25"/>
      <c r="DL779" s="25"/>
      <c r="DM779" s="25"/>
      <c r="DN779" s="25"/>
      <c r="DO779" s="25"/>
      <c r="DP779" s="25"/>
      <c r="DQ779" s="25"/>
      <c r="DR779" s="25"/>
      <c r="DS779" s="25"/>
      <c r="DT779" s="25"/>
      <c r="DU779" s="25"/>
      <c r="DV779" s="25"/>
      <c r="DW779" s="25"/>
      <c r="DX779" s="25"/>
      <c r="DY779" s="25"/>
      <c r="DZ779" s="25"/>
      <c r="EA779" s="25"/>
      <c r="EB779" s="25"/>
      <c r="EC779" s="25"/>
      <c r="ED779" s="25"/>
      <c r="EE779" s="25"/>
      <c r="EF779" s="25"/>
      <c r="EG779" s="25"/>
      <c r="EH779" s="25"/>
      <c r="EI779" s="25"/>
      <c r="EJ779" s="25"/>
      <c r="EK779" s="25"/>
      <c r="EL779" s="25"/>
      <c r="EM779" s="25"/>
      <c r="EN779" s="25"/>
      <c r="EO779" s="25"/>
      <c r="EP779" s="25"/>
      <c r="EQ779" s="25"/>
      <c r="ER779" s="25"/>
      <c r="ES779" s="25"/>
      <c r="ET779" s="25"/>
      <c r="EU779" s="25"/>
      <c r="EV779" s="25"/>
      <c r="EW779" s="25"/>
      <c r="EX779" s="25"/>
      <c r="EY779" s="25"/>
      <c r="EZ779" s="25"/>
      <c r="FA779" s="25"/>
      <c r="FB779" s="25"/>
      <c r="FC779" s="25"/>
      <c r="FD779" s="25"/>
      <c r="FE779" s="25"/>
      <c r="FF779" s="25"/>
      <c r="FG779" s="25"/>
      <c r="FH779" s="25"/>
      <c r="FI779" s="25"/>
      <c r="FJ779" s="25"/>
      <c r="FK779" s="25"/>
    </row>
    <row r="780" spans="1:167" ht="12.75" customHeight="1" x14ac:dyDescent="0.15">
      <c r="A780" s="25"/>
      <c r="B780" s="25"/>
      <c r="C780" s="25"/>
      <c r="D780" s="25"/>
      <c r="E780" s="25"/>
      <c r="F780" s="25"/>
      <c r="G780" s="25"/>
      <c r="H780" s="25"/>
      <c r="I780" s="25"/>
      <c r="J780" s="62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25"/>
      <c r="DS780" s="25"/>
      <c r="DT780" s="25"/>
      <c r="DU780" s="25"/>
      <c r="DV780" s="25"/>
      <c r="DW780" s="25"/>
      <c r="DX780" s="25"/>
      <c r="DY780" s="25"/>
      <c r="DZ780" s="25"/>
      <c r="EA780" s="25"/>
      <c r="EB780" s="25"/>
      <c r="EC780" s="25"/>
      <c r="ED780" s="25"/>
      <c r="EE780" s="25"/>
      <c r="EF780" s="25"/>
      <c r="EG780" s="25"/>
      <c r="EH780" s="25"/>
      <c r="EI780" s="25"/>
      <c r="EJ780" s="25"/>
      <c r="EK780" s="25"/>
      <c r="EL780" s="25"/>
      <c r="EM780" s="25"/>
      <c r="EN780" s="25"/>
      <c r="EO780" s="25"/>
      <c r="EP780" s="25"/>
      <c r="EQ780" s="25"/>
      <c r="ER780" s="25"/>
      <c r="ES780" s="25"/>
      <c r="ET780" s="25"/>
      <c r="EU780" s="25"/>
      <c r="EV780" s="25"/>
      <c r="EW780" s="25"/>
      <c r="EX780" s="25"/>
      <c r="EY780" s="25"/>
      <c r="EZ780" s="25"/>
      <c r="FA780" s="25"/>
      <c r="FB780" s="25"/>
      <c r="FC780" s="25"/>
      <c r="FD780" s="25"/>
      <c r="FE780" s="25"/>
      <c r="FF780" s="25"/>
      <c r="FG780" s="25"/>
      <c r="FH780" s="25"/>
      <c r="FI780" s="25"/>
      <c r="FJ780" s="25"/>
      <c r="FK780" s="25"/>
    </row>
    <row r="781" spans="1:167" ht="12.75" customHeight="1" x14ac:dyDescent="0.15">
      <c r="A781" s="25"/>
      <c r="B781" s="25"/>
      <c r="C781" s="25"/>
      <c r="D781" s="25"/>
      <c r="E781" s="25"/>
      <c r="F781" s="25"/>
      <c r="G781" s="25"/>
      <c r="H781" s="25"/>
      <c r="I781" s="25"/>
      <c r="J781" s="62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  <c r="DH781" s="25"/>
      <c r="DI781" s="25"/>
      <c r="DJ781" s="25"/>
      <c r="DK781" s="25"/>
      <c r="DL781" s="25"/>
      <c r="DM781" s="25"/>
      <c r="DN781" s="25"/>
      <c r="DO781" s="25"/>
      <c r="DP781" s="25"/>
      <c r="DQ781" s="25"/>
      <c r="DR781" s="25"/>
      <c r="DS781" s="25"/>
      <c r="DT781" s="25"/>
      <c r="DU781" s="25"/>
      <c r="DV781" s="25"/>
      <c r="DW781" s="25"/>
      <c r="DX781" s="25"/>
      <c r="DY781" s="25"/>
      <c r="DZ781" s="25"/>
      <c r="EA781" s="25"/>
      <c r="EB781" s="25"/>
      <c r="EC781" s="25"/>
      <c r="ED781" s="25"/>
      <c r="EE781" s="25"/>
      <c r="EF781" s="25"/>
      <c r="EG781" s="25"/>
      <c r="EH781" s="25"/>
      <c r="EI781" s="25"/>
      <c r="EJ781" s="25"/>
      <c r="EK781" s="25"/>
      <c r="EL781" s="25"/>
      <c r="EM781" s="25"/>
      <c r="EN781" s="25"/>
      <c r="EO781" s="25"/>
      <c r="EP781" s="25"/>
      <c r="EQ781" s="25"/>
      <c r="ER781" s="25"/>
      <c r="ES781" s="25"/>
      <c r="ET781" s="25"/>
      <c r="EU781" s="25"/>
      <c r="EV781" s="25"/>
      <c r="EW781" s="25"/>
      <c r="EX781" s="25"/>
      <c r="EY781" s="25"/>
      <c r="EZ781" s="25"/>
      <c r="FA781" s="25"/>
      <c r="FB781" s="25"/>
      <c r="FC781" s="25"/>
      <c r="FD781" s="25"/>
      <c r="FE781" s="25"/>
      <c r="FF781" s="25"/>
      <c r="FG781" s="25"/>
      <c r="FH781" s="25"/>
      <c r="FI781" s="25"/>
      <c r="FJ781" s="25"/>
      <c r="FK781" s="25"/>
    </row>
    <row r="782" spans="1:167" ht="12.75" customHeight="1" x14ac:dyDescent="0.15">
      <c r="A782" s="25"/>
      <c r="B782" s="25"/>
      <c r="C782" s="25"/>
      <c r="D782" s="25"/>
      <c r="E782" s="25"/>
      <c r="F782" s="25"/>
      <c r="G782" s="25"/>
      <c r="H782" s="25"/>
      <c r="I782" s="25"/>
      <c r="J782" s="62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25"/>
      <c r="DS782" s="25"/>
      <c r="DT782" s="25"/>
      <c r="DU782" s="25"/>
      <c r="DV782" s="25"/>
      <c r="DW782" s="25"/>
      <c r="DX782" s="25"/>
      <c r="DY782" s="25"/>
      <c r="DZ782" s="25"/>
      <c r="EA782" s="25"/>
      <c r="EB782" s="25"/>
      <c r="EC782" s="25"/>
      <c r="ED782" s="25"/>
      <c r="EE782" s="25"/>
      <c r="EF782" s="25"/>
      <c r="EG782" s="25"/>
      <c r="EH782" s="25"/>
      <c r="EI782" s="25"/>
      <c r="EJ782" s="25"/>
      <c r="EK782" s="25"/>
      <c r="EL782" s="25"/>
      <c r="EM782" s="25"/>
      <c r="EN782" s="25"/>
      <c r="EO782" s="25"/>
      <c r="EP782" s="25"/>
      <c r="EQ782" s="25"/>
      <c r="ER782" s="25"/>
      <c r="ES782" s="25"/>
      <c r="ET782" s="25"/>
      <c r="EU782" s="25"/>
      <c r="EV782" s="25"/>
      <c r="EW782" s="25"/>
      <c r="EX782" s="25"/>
      <c r="EY782" s="25"/>
      <c r="EZ782" s="25"/>
      <c r="FA782" s="25"/>
      <c r="FB782" s="25"/>
      <c r="FC782" s="25"/>
      <c r="FD782" s="25"/>
      <c r="FE782" s="25"/>
      <c r="FF782" s="25"/>
      <c r="FG782" s="25"/>
      <c r="FH782" s="25"/>
      <c r="FI782" s="25"/>
      <c r="FJ782" s="25"/>
      <c r="FK782" s="25"/>
    </row>
    <row r="783" spans="1:167" ht="12.75" customHeight="1" x14ac:dyDescent="0.15">
      <c r="A783" s="25"/>
      <c r="B783" s="25"/>
      <c r="C783" s="25"/>
      <c r="D783" s="25"/>
      <c r="E783" s="25"/>
      <c r="F783" s="25"/>
      <c r="G783" s="25"/>
      <c r="H783" s="25"/>
      <c r="I783" s="25"/>
      <c r="J783" s="62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  <c r="DH783" s="25"/>
      <c r="DI783" s="25"/>
      <c r="DJ783" s="25"/>
      <c r="DK783" s="25"/>
      <c r="DL783" s="25"/>
      <c r="DM783" s="25"/>
      <c r="DN783" s="25"/>
      <c r="DO783" s="25"/>
      <c r="DP783" s="25"/>
      <c r="DQ783" s="25"/>
      <c r="DR783" s="25"/>
      <c r="DS783" s="25"/>
      <c r="DT783" s="25"/>
      <c r="DU783" s="25"/>
      <c r="DV783" s="25"/>
      <c r="DW783" s="25"/>
      <c r="DX783" s="25"/>
      <c r="DY783" s="25"/>
      <c r="DZ783" s="25"/>
      <c r="EA783" s="25"/>
      <c r="EB783" s="25"/>
      <c r="EC783" s="25"/>
      <c r="ED783" s="25"/>
      <c r="EE783" s="25"/>
      <c r="EF783" s="25"/>
      <c r="EG783" s="25"/>
      <c r="EH783" s="25"/>
      <c r="EI783" s="25"/>
      <c r="EJ783" s="25"/>
      <c r="EK783" s="25"/>
      <c r="EL783" s="25"/>
      <c r="EM783" s="25"/>
      <c r="EN783" s="25"/>
      <c r="EO783" s="25"/>
      <c r="EP783" s="25"/>
      <c r="EQ783" s="25"/>
      <c r="ER783" s="25"/>
      <c r="ES783" s="25"/>
      <c r="ET783" s="25"/>
      <c r="EU783" s="25"/>
      <c r="EV783" s="25"/>
      <c r="EW783" s="25"/>
      <c r="EX783" s="25"/>
      <c r="EY783" s="25"/>
      <c r="EZ783" s="25"/>
      <c r="FA783" s="25"/>
      <c r="FB783" s="25"/>
      <c r="FC783" s="25"/>
      <c r="FD783" s="25"/>
      <c r="FE783" s="25"/>
      <c r="FF783" s="25"/>
      <c r="FG783" s="25"/>
      <c r="FH783" s="25"/>
      <c r="FI783" s="25"/>
      <c r="FJ783" s="25"/>
      <c r="FK783" s="25"/>
    </row>
    <row r="784" spans="1:167" ht="12.75" customHeight="1" x14ac:dyDescent="0.15">
      <c r="A784" s="25"/>
      <c r="B784" s="25"/>
      <c r="C784" s="25"/>
      <c r="D784" s="25"/>
      <c r="E784" s="25"/>
      <c r="F784" s="25"/>
      <c r="G784" s="25"/>
      <c r="H784" s="25"/>
      <c r="I784" s="25"/>
      <c r="J784" s="62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25"/>
      <c r="DS784" s="25"/>
      <c r="DT784" s="25"/>
      <c r="DU784" s="25"/>
      <c r="DV784" s="25"/>
      <c r="DW784" s="25"/>
      <c r="DX784" s="25"/>
      <c r="DY784" s="25"/>
      <c r="DZ784" s="25"/>
      <c r="EA784" s="25"/>
      <c r="EB784" s="25"/>
      <c r="EC784" s="25"/>
      <c r="ED784" s="25"/>
      <c r="EE784" s="25"/>
      <c r="EF784" s="25"/>
      <c r="EG784" s="25"/>
      <c r="EH784" s="25"/>
      <c r="EI784" s="25"/>
      <c r="EJ784" s="25"/>
      <c r="EK784" s="25"/>
      <c r="EL784" s="25"/>
      <c r="EM784" s="25"/>
      <c r="EN784" s="25"/>
      <c r="EO784" s="25"/>
      <c r="EP784" s="25"/>
      <c r="EQ784" s="25"/>
      <c r="ER784" s="25"/>
      <c r="ES784" s="25"/>
      <c r="ET784" s="25"/>
      <c r="EU784" s="25"/>
      <c r="EV784" s="25"/>
      <c r="EW784" s="25"/>
      <c r="EX784" s="25"/>
      <c r="EY784" s="25"/>
      <c r="EZ784" s="25"/>
      <c r="FA784" s="25"/>
      <c r="FB784" s="25"/>
      <c r="FC784" s="25"/>
      <c r="FD784" s="25"/>
      <c r="FE784" s="25"/>
      <c r="FF784" s="25"/>
      <c r="FG784" s="25"/>
      <c r="FH784" s="25"/>
      <c r="FI784" s="25"/>
      <c r="FJ784" s="25"/>
      <c r="FK784" s="25"/>
    </row>
    <row r="785" spans="1:167" ht="12.75" customHeight="1" x14ac:dyDescent="0.15">
      <c r="A785" s="25"/>
      <c r="B785" s="25"/>
      <c r="C785" s="25"/>
      <c r="D785" s="25"/>
      <c r="E785" s="25"/>
      <c r="F785" s="25"/>
      <c r="G785" s="25"/>
      <c r="H785" s="25"/>
      <c r="I785" s="25"/>
      <c r="J785" s="62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  <c r="DR785" s="25"/>
      <c r="DS785" s="25"/>
      <c r="DT785" s="25"/>
      <c r="DU785" s="25"/>
      <c r="DV785" s="25"/>
      <c r="DW785" s="25"/>
      <c r="DX785" s="25"/>
      <c r="DY785" s="25"/>
      <c r="DZ785" s="25"/>
      <c r="EA785" s="25"/>
      <c r="EB785" s="25"/>
      <c r="EC785" s="25"/>
      <c r="ED785" s="25"/>
      <c r="EE785" s="25"/>
      <c r="EF785" s="25"/>
      <c r="EG785" s="25"/>
      <c r="EH785" s="25"/>
      <c r="EI785" s="25"/>
      <c r="EJ785" s="25"/>
      <c r="EK785" s="25"/>
      <c r="EL785" s="25"/>
      <c r="EM785" s="25"/>
      <c r="EN785" s="25"/>
      <c r="EO785" s="25"/>
      <c r="EP785" s="25"/>
      <c r="EQ785" s="25"/>
      <c r="ER785" s="25"/>
      <c r="ES785" s="25"/>
      <c r="ET785" s="25"/>
      <c r="EU785" s="25"/>
      <c r="EV785" s="25"/>
      <c r="EW785" s="25"/>
      <c r="EX785" s="25"/>
      <c r="EY785" s="25"/>
      <c r="EZ785" s="25"/>
      <c r="FA785" s="25"/>
      <c r="FB785" s="25"/>
      <c r="FC785" s="25"/>
      <c r="FD785" s="25"/>
      <c r="FE785" s="25"/>
      <c r="FF785" s="25"/>
      <c r="FG785" s="25"/>
      <c r="FH785" s="25"/>
      <c r="FI785" s="25"/>
      <c r="FJ785" s="25"/>
      <c r="FK785" s="25"/>
    </row>
    <row r="786" spans="1:167" ht="12.75" customHeight="1" x14ac:dyDescent="0.15">
      <c r="A786" s="25"/>
      <c r="B786" s="25"/>
      <c r="C786" s="25"/>
      <c r="D786" s="25"/>
      <c r="E786" s="25"/>
      <c r="F786" s="25"/>
      <c r="G786" s="25"/>
      <c r="H786" s="25"/>
      <c r="I786" s="25"/>
      <c r="J786" s="62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25"/>
      <c r="DS786" s="25"/>
      <c r="DT786" s="25"/>
      <c r="DU786" s="25"/>
      <c r="DV786" s="25"/>
      <c r="DW786" s="25"/>
      <c r="DX786" s="25"/>
      <c r="DY786" s="25"/>
      <c r="DZ786" s="25"/>
      <c r="EA786" s="25"/>
      <c r="EB786" s="25"/>
      <c r="EC786" s="25"/>
      <c r="ED786" s="25"/>
      <c r="EE786" s="25"/>
      <c r="EF786" s="25"/>
      <c r="EG786" s="25"/>
      <c r="EH786" s="25"/>
      <c r="EI786" s="25"/>
      <c r="EJ786" s="25"/>
      <c r="EK786" s="25"/>
      <c r="EL786" s="25"/>
      <c r="EM786" s="25"/>
      <c r="EN786" s="25"/>
      <c r="EO786" s="25"/>
      <c r="EP786" s="25"/>
      <c r="EQ786" s="25"/>
      <c r="ER786" s="25"/>
      <c r="ES786" s="25"/>
      <c r="ET786" s="25"/>
      <c r="EU786" s="25"/>
      <c r="EV786" s="25"/>
      <c r="EW786" s="25"/>
      <c r="EX786" s="25"/>
      <c r="EY786" s="25"/>
      <c r="EZ786" s="25"/>
      <c r="FA786" s="25"/>
      <c r="FB786" s="25"/>
      <c r="FC786" s="25"/>
      <c r="FD786" s="25"/>
      <c r="FE786" s="25"/>
      <c r="FF786" s="25"/>
      <c r="FG786" s="25"/>
      <c r="FH786" s="25"/>
      <c r="FI786" s="25"/>
      <c r="FJ786" s="25"/>
      <c r="FK786" s="25"/>
    </row>
    <row r="787" spans="1:167" ht="12.75" customHeight="1" x14ac:dyDescent="0.15">
      <c r="A787" s="25"/>
      <c r="B787" s="25"/>
      <c r="C787" s="25"/>
      <c r="D787" s="25"/>
      <c r="E787" s="25"/>
      <c r="F787" s="25"/>
      <c r="G787" s="25"/>
      <c r="H787" s="25"/>
      <c r="I787" s="25"/>
      <c r="J787" s="62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  <c r="DH787" s="25"/>
      <c r="DI787" s="25"/>
      <c r="DJ787" s="25"/>
      <c r="DK787" s="25"/>
      <c r="DL787" s="25"/>
      <c r="DM787" s="25"/>
      <c r="DN787" s="25"/>
      <c r="DO787" s="25"/>
      <c r="DP787" s="25"/>
      <c r="DQ787" s="25"/>
      <c r="DR787" s="25"/>
      <c r="DS787" s="25"/>
      <c r="DT787" s="25"/>
      <c r="DU787" s="25"/>
      <c r="DV787" s="25"/>
      <c r="DW787" s="25"/>
      <c r="DX787" s="25"/>
      <c r="DY787" s="25"/>
      <c r="DZ787" s="25"/>
      <c r="EA787" s="25"/>
      <c r="EB787" s="25"/>
      <c r="EC787" s="25"/>
      <c r="ED787" s="25"/>
      <c r="EE787" s="25"/>
      <c r="EF787" s="25"/>
      <c r="EG787" s="25"/>
      <c r="EH787" s="25"/>
      <c r="EI787" s="25"/>
      <c r="EJ787" s="25"/>
      <c r="EK787" s="25"/>
      <c r="EL787" s="25"/>
      <c r="EM787" s="25"/>
      <c r="EN787" s="25"/>
      <c r="EO787" s="25"/>
      <c r="EP787" s="25"/>
      <c r="EQ787" s="25"/>
      <c r="ER787" s="25"/>
      <c r="ES787" s="25"/>
      <c r="ET787" s="25"/>
      <c r="EU787" s="25"/>
      <c r="EV787" s="25"/>
      <c r="EW787" s="25"/>
      <c r="EX787" s="25"/>
      <c r="EY787" s="25"/>
      <c r="EZ787" s="25"/>
      <c r="FA787" s="25"/>
      <c r="FB787" s="25"/>
      <c r="FC787" s="25"/>
      <c r="FD787" s="25"/>
      <c r="FE787" s="25"/>
      <c r="FF787" s="25"/>
      <c r="FG787" s="25"/>
      <c r="FH787" s="25"/>
      <c r="FI787" s="25"/>
      <c r="FJ787" s="25"/>
      <c r="FK787" s="25"/>
    </row>
    <row r="788" spans="1:167" ht="12.75" customHeight="1" x14ac:dyDescent="0.15">
      <c r="A788" s="25"/>
      <c r="B788" s="25"/>
      <c r="C788" s="25"/>
      <c r="D788" s="25"/>
      <c r="E788" s="25"/>
      <c r="F788" s="25"/>
      <c r="G788" s="25"/>
      <c r="H788" s="25"/>
      <c r="I788" s="25"/>
      <c r="J788" s="62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25"/>
      <c r="DS788" s="25"/>
      <c r="DT788" s="25"/>
      <c r="DU788" s="25"/>
      <c r="DV788" s="25"/>
      <c r="DW788" s="25"/>
      <c r="DX788" s="25"/>
      <c r="DY788" s="25"/>
      <c r="DZ788" s="25"/>
      <c r="EA788" s="25"/>
      <c r="EB788" s="25"/>
      <c r="EC788" s="25"/>
      <c r="ED788" s="25"/>
      <c r="EE788" s="25"/>
      <c r="EF788" s="25"/>
      <c r="EG788" s="25"/>
      <c r="EH788" s="25"/>
      <c r="EI788" s="25"/>
      <c r="EJ788" s="25"/>
      <c r="EK788" s="25"/>
      <c r="EL788" s="25"/>
      <c r="EM788" s="25"/>
      <c r="EN788" s="25"/>
      <c r="EO788" s="25"/>
      <c r="EP788" s="25"/>
      <c r="EQ788" s="25"/>
      <c r="ER788" s="25"/>
      <c r="ES788" s="25"/>
      <c r="ET788" s="25"/>
      <c r="EU788" s="25"/>
      <c r="EV788" s="25"/>
      <c r="EW788" s="25"/>
      <c r="EX788" s="25"/>
      <c r="EY788" s="25"/>
      <c r="EZ788" s="25"/>
      <c r="FA788" s="25"/>
      <c r="FB788" s="25"/>
      <c r="FC788" s="25"/>
      <c r="FD788" s="25"/>
      <c r="FE788" s="25"/>
      <c r="FF788" s="25"/>
      <c r="FG788" s="25"/>
      <c r="FH788" s="25"/>
      <c r="FI788" s="25"/>
      <c r="FJ788" s="25"/>
      <c r="FK788" s="25"/>
    </row>
    <row r="789" spans="1:167" ht="12.75" customHeight="1" x14ac:dyDescent="0.15">
      <c r="A789" s="25"/>
      <c r="B789" s="25"/>
      <c r="C789" s="25"/>
      <c r="D789" s="25"/>
      <c r="E789" s="25"/>
      <c r="F789" s="25"/>
      <c r="G789" s="25"/>
      <c r="H789" s="25"/>
      <c r="I789" s="25"/>
      <c r="J789" s="62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  <c r="DH789" s="25"/>
      <c r="DI789" s="25"/>
      <c r="DJ789" s="25"/>
      <c r="DK789" s="25"/>
      <c r="DL789" s="25"/>
      <c r="DM789" s="25"/>
      <c r="DN789" s="25"/>
      <c r="DO789" s="25"/>
      <c r="DP789" s="25"/>
      <c r="DQ789" s="25"/>
      <c r="DR789" s="25"/>
      <c r="DS789" s="25"/>
      <c r="DT789" s="25"/>
      <c r="DU789" s="25"/>
      <c r="DV789" s="25"/>
      <c r="DW789" s="25"/>
      <c r="DX789" s="25"/>
      <c r="DY789" s="25"/>
      <c r="DZ789" s="25"/>
      <c r="EA789" s="25"/>
      <c r="EB789" s="25"/>
      <c r="EC789" s="25"/>
      <c r="ED789" s="25"/>
      <c r="EE789" s="25"/>
      <c r="EF789" s="25"/>
      <c r="EG789" s="25"/>
      <c r="EH789" s="25"/>
      <c r="EI789" s="25"/>
      <c r="EJ789" s="25"/>
      <c r="EK789" s="25"/>
      <c r="EL789" s="25"/>
      <c r="EM789" s="25"/>
      <c r="EN789" s="25"/>
      <c r="EO789" s="25"/>
      <c r="EP789" s="25"/>
      <c r="EQ789" s="25"/>
      <c r="ER789" s="25"/>
      <c r="ES789" s="25"/>
      <c r="ET789" s="25"/>
      <c r="EU789" s="25"/>
      <c r="EV789" s="25"/>
      <c r="EW789" s="25"/>
      <c r="EX789" s="25"/>
      <c r="EY789" s="25"/>
      <c r="EZ789" s="25"/>
      <c r="FA789" s="25"/>
      <c r="FB789" s="25"/>
      <c r="FC789" s="25"/>
      <c r="FD789" s="25"/>
      <c r="FE789" s="25"/>
      <c r="FF789" s="25"/>
      <c r="FG789" s="25"/>
      <c r="FH789" s="25"/>
      <c r="FI789" s="25"/>
      <c r="FJ789" s="25"/>
      <c r="FK789" s="25"/>
    </row>
    <row r="790" spans="1:167" ht="12.75" customHeight="1" x14ac:dyDescent="0.15">
      <c r="A790" s="25"/>
      <c r="B790" s="25"/>
      <c r="C790" s="25"/>
      <c r="D790" s="25"/>
      <c r="E790" s="25"/>
      <c r="F790" s="25"/>
      <c r="G790" s="25"/>
      <c r="H790" s="25"/>
      <c r="I790" s="25"/>
      <c r="J790" s="62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  <c r="DV790" s="25"/>
      <c r="DW790" s="25"/>
      <c r="DX790" s="25"/>
      <c r="DY790" s="25"/>
      <c r="DZ790" s="25"/>
      <c r="EA790" s="25"/>
      <c r="EB790" s="25"/>
      <c r="EC790" s="25"/>
      <c r="ED790" s="25"/>
      <c r="EE790" s="25"/>
      <c r="EF790" s="25"/>
      <c r="EG790" s="25"/>
      <c r="EH790" s="25"/>
      <c r="EI790" s="25"/>
      <c r="EJ790" s="25"/>
      <c r="EK790" s="25"/>
      <c r="EL790" s="25"/>
      <c r="EM790" s="25"/>
      <c r="EN790" s="25"/>
      <c r="EO790" s="25"/>
      <c r="EP790" s="25"/>
      <c r="EQ790" s="25"/>
      <c r="ER790" s="25"/>
      <c r="ES790" s="25"/>
      <c r="ET790" s="25"/>
      <c r="EU790" s="25"/>
      <c r="EV790" s="25"/>
      <c r="EW790" s="25"/>
      <c r="EX790" s="25"/>
      <c r="EY790" s="25"/>
      <c r="EZ790" s="25"/>
      <c r="FA790" s="25"/>
      <c r="FB790" s="25"/>
      <c r="FC790" s="25"/>
      <c r="FD790" s="25"/>
      <c r="FE790" s="25"/>
      <c r="FF790" s="25"/>
      <c r="FG790" s="25"/>
      <c r="FH790" s="25"/>
      <c r="FI790" s="25"/>
      <c r="FJ790" s="25"/>
      <c r="FK790" s="25"/>
    </row>
    <row r="791" spans="1:167" ht="12.75" customHeight="1" x14ac:dyDescent="0.15">
      <c r="A791" s="25"/>
      <c r="B791" s="25"/>
      <c r="C791" s="25"/>
      <c r="D791" s="25"/>
      <c r="E791" s="25"/>
      <c r="F791" s="25"/>
      <c r="G791" s="25"/>
      <c r="H791" s="25"/>
      <c r="I791" s="25"/>
      <c r="J791" s="62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  <c r="DH791" s="25"/>
      <c r="DI791" s="25"/>
      <c r="DJ791" s="25"/>
      <c r="DK791" s="25"/>
      <c r="DL791" s="25"/>
      <c r="DM791" s="25"/>
      <c r="DN791" s="25"/>
      <c r="DO791" s="25"/>
      <c r="DP791" s="25"/>
      <c r="DQ791" s="25"/>
      <c r="DR791" s="25"/>
      <c r="DS791" s="25"/>
      <c r="DT791" s="25"/>
      <c r="DU791" s="25"/>
      <c r="DV791" s="25"/>
      <c r="DW791" s="25"/>
      <c r="DX791" s="25"/>
      <c r="DY791" s="25"/>
      <c r="DZ791" s="25"/>
      <c r="EA791" s="25"/>
      <c r="EB791" s="25"/>
      <c r="EC791" s="25"/>
      <c r="ED791" s="25"/>
      <c r="EE791" s="25"/>
      <c r="EF791" s="25"/>
      <c r="EG791" s="25"/>
      <c r="EH791" s="25"/>
      <c r="EI791" s="25"/>
      <c r="EJ791" s="25"/>
      <c r="EK791" s="25"/>
      <c r="EL791" s="25"/>
      <c r="EM791" s="25"/>
      <c r="EN791" s="25"/>
      <c r="EO791" s="25"/>
      <c r="EP791" s="25"/>
      <c r="EQ791" s="25"/>
      <c r="ER791" s="25"/>
      <c r="ES791" s="25"/>
      <c r="ET791" s="25"/>
      <c r="EU791" s="25"/>
      <c r="EV791" s="25"/>
      <c r="EW791" s="25"/>
      <c r="EX791" s="25"/>
      <c r="EY791" s="25"/>
      <c r="EZ791" s="25"/>
      <c r="FA791" s="25"/>
      <c r="FB791" s="25"/>
      <c r="FC791" s="25"/>
      <c r="FD791" s="25"/>
      <c r="FE791" s="25"/>
      <c r="FF791" s="25"/>
      <c r="FG791" s="25"/>
      <c r="FH791" s="25"/>
      <c r="FI791" s="25"/>
      <c r="FJ791" s="25"/>
      <c r="FK791" s="25"/>
    </row>
    <row r="792" spans="1:167" ht="12.75" customHeight="1" x14ac:dyDescent="0.15">
      <c r="A792" s="25"/>
      <c r="B792" s="25"/>
      <c r="C792" s="25"/>
      <c r="D792" s="25"/>
      <c r="E792" s="25"/>
      <c r="F792" s="25"/>
      <c r="G792" s="25"/>
      <c r="H792" s="25"/>
      <c r="I792" s="25"/>
      <c r="J792" s="62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25"/>
      <c r="DS792" s="25"/>
      <c r="DT792" s="25"/>
      <c r="DU792" s="25"/>
      <c r="DV792" s="25"/>
      <c r="DW792" s="25"/>
      <c r="DX792" s="25"/>
      <c r="DY792" s="25"/>
      <c r="DZ792" s="25"/>
      <c r="EA792" s="25"/>
      <c r="EB792" s="25"/>
      <c r="EC792" s="25"/>
      <c r="ED792" s="25"/>
      <c r="EE792" s="25"/>
      <c r="EF792" s="25"/>
      <c r="EG792" s="25"/>
      <c r="EH792" s="25"/>
      <c r="EI792" s="25"/>
      <c r="EJ792" s="25"/>
      <c r="EK792" s="25"/>
      <c r="EL792" s="25"/>
      <c r="EM792" s="25"/>
      <c r="EN792" s="25"/>
      <c r="EO792" s="25"/>
      <c r="EP792" s="25"/>
      <c r="EQ792" s="25"/>
      <c r="ER792" s="25"/>
      <c r="ES792" s="25"/>
      <c r="ET792" s="25"/>
      <c r="EU792" s="25"/>
      <c r="EV792" s="25"/>
      <c r="EW792" s="25"/>
      <c r="EX792" s="25"/>
      <c r="EY792" s="25"/>
      <c r="EZ792" s="25"/>
      <c r="FA792" s="25"/>
      <c r="FB792" s="25"/>
      <c r="FC792" s="25"/>
      <c r="FD792" s="25"/>
      <c r="FE792" s="25"/>
      <c r="FF792" s="25"/>
      <c r="FG792" s="25"/>
      <c r="FH792" s="25"/>
      <c r="FI792" s="25"/>
      <c r="FJ792" s="25"/>
      <c r="FK792" s="25"/>
    </row>
    <row r="793" spans="1:167" ht="12.75" customHeight="1" x14ac:dyDescent="0.15">
      <c r="A793" s="25"/>
      <c r="B793" s="25"/>
      <c r="C793" s="25"/>
      <c r="D793" s="25"/>
      <c r="E793" s="25"/>
      <c r="F793" s="25"/>
      <c r="G793" s="25"/>
      <c r="H793" s="25"/>
      <c r="I793" s="25"/>
      <c r="J793" s="62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  <c r="DH793" s="25"/>
      <c r="DI793" s="25"/>
      <c r="DJ793" s="25"/>
      <c r="DK793" s="25"/>
      <c r="DL793" s="25"/>
      <c r="DM793" s="25"/>
      <c r="DN793" s="25"/>
      <c r="DO793" s="25"/>
      <c r="DP793" s="25"/>
      <c r="DQ793" s="25"/>
      <c r="DR793" s="25"/>
      <c r="DS793" s="25"/>
      <c r="DT793" s="25"/>
      <c r="DU793" s="25"/>
      <c r="DV793" s="25"/>
      <c r="DW793" s="25"/>
      <c r="DX793" s="25"/>
      <c r="DY793" s="25"/>
      <c r="DZ793" s="25"/>
      <c r="EA793" s="25"/>
      <c r="EB793" s="25"/>
      <c r="EC793" s="25"/>
      <c r="ED793" s="25"/>
      <c r="EE793" s="25"/>
      <c r="EF793" s="25"/>
      <c r="EG793" s="25"/>
      <c r="EH793" s="25"/>
      <c r="EI793" s="25"/>
      <c r="EJ793" s="25"/>
      <c r="EK793" s="25"/>
      <c r="EL793" s="25"/>
      <c r="EM793" s="25"/>
      <c r="EN793" s="25"/>
      <c r="EO793" s="25"/>
      <c r="EP793" s="25"/>
      <c r="EQ793" s="25"/>
      <c r="ER793" s="25"/>
      <c r="ES793" s="25"/>
      <c r="ET793" s="25"/>
      <c r="EU793" s="25"/>
      <c r="EV793" s="25"/>
      <c r="EW793" s="25"/>
      <c r="EX793" s="25"/>
      <c r="EY793" s="25"/>
      <c r="EZ793" s="25"/>
      <c r="FA793" s="25"/>
      <c r="FB793" s="25"/>
      <c r="FC793" s="25"/>
      <c r="FD793" s="25"/>
      <c r="FE793" s="25"/>
      <c r="FF793" s="25"/>
      <c r="FG793" s="25"/>
      <c r="FH793" s="25"/>
      <c r="FI793" s="25"/>
      <c r="FJ793" s="25"/>
      <c r="FK793" s="25"/>
    </row>
    <row r="794" spans="1:167" ht="12.75" customHeight="1" x14ac:dyDescent="0.15">
      <c r="A794" s="25"/>
      <c r="B794" s="25"/>
      <c r="C794" s="25"/>
      <c r="D794" s="25"/>
      <c r="E794" s="25"/>
      <c r="F794" s="25"/>
      <c r="G794" s="25"/>
      <c r="H794" s="25"/>
      <c r="I794" s="25"/>
      <c r="J794" s="62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</row>
    <row r="795" spans="1:167" ht="12.75" customHeight="1" x14ac:dyDescent="0.15">
      <c r="A795" s="25"/>
      <c r="B795" s="25"/>
      <c r="C795" s="25"/>
      <c r="D795" s="25"/>
      <c r="E795" s="25"/>
      <c r="F795" s="25"/>
      <c r="G795" s="25"/>
      <c r="H795" s="25"/>
      <c r="I795" s="25"/>
      <c r="J795" s="62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  <c r="DR795" s="25"/>
      <c r="DS795" s="25"/>
      <c r="DT795" s="25"/>
      <c r="DU795" s="25"/>
      <c r="DV795" s="25"/>
      <c r="DW795" s="25"/>
      <c r="DX795" s="25"/>
      <c r="DY795" s="25"/>
      <c r="DZ795" s="25"/>
      <c r="EA795" s="25"/>
      <c r="EB795" s="25"/>
      <c r="EC795" s="25"/>
      <c r="ED795" s="25"/>
      <c r="EE795" s="25"/>
      <c r="EF795" s="25"/>
      <c r="EG795" s="25"/>
      <c r="EH795" s="25"/>
      <c r="EI795" s="25"/>
      <c r="EJ795" s="25"/>
      <c r="EK795" s="25"/>
      <c r="EL795" s="25"/>
      <c r="EM795" s="25"/>
      <c r="EN795" s="25"/>
      <c r="EO795" s="25"/>
      <c r="EP795" s="25"/>
      <c r="EQ795" s="25"/>
      <c r="ER795" s="25"/>
      <c r="ES795" s="25"/>
      <c r="ET795" s="25"/>
      <c r="EU795" s="25"/>
      <c r="EV795" s="25"/>
      <c r="EW795" s="25"/>
      <c r="EX795" s="25"/>
      <c r="EY795" s="25"/>
      <c r="EZ795" s="25"/>
      <c r="FA795" s="25"/>
      <c r="FB795" s="25"/>
      <c r="FC795" s="25"/>
      <c r="FD795" s="25"/>
      <c r="FE795" s="25"/>
      <c r="FF795" s="25"/>
      <c r="FG795" s="25"/>
      <c r="FH795" s="25"/>
      <c r="FI795" s="25"/>
      <c r="FJ795" s="25"/>
      <c r="FK795" s="25"/>
    </row>
    <row r="796" spans="1:167" ht="12.75" customHeight="1" x14ac:dyDescent="0.15">
      <c r="A796" s="25"/>
      <c r="B796" s="25"/>
      <c r="C796" s="25"/>
      <c r="D796" s="25"/>
      <c r="E796" s="25"/>
      <c r="F796" s="25"/>
      <c r="G796" s="25"/>
      <c r="H796" s="25"/>
      <c r="I796" s="25"/>
      <c r="J796" s="62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25"/>
      <c r="DS796" s="25"/>
      <c r="DT796" s="25"/>
      <c r="DU796" s="25"/>
      <c r="DV796" s="25"/>
      <c r="DW796" s="25"/>
      <c r="DX796" s="25"/>
      <c r="DY796" s="25"/>
      <c r="DZ796" s="25"/>
      <c r="EA796" s="25"/>
      <c r="EB796" s="25"/>
      <c r="EC796" s="25"/>
      <c r="ED796" s="25"/>
      <c r="EE796" s="25"/>
      <c r="EF796" s="25"/>
      <c r="EG796" s="25"/>
      <c r="EH796" s="25"/>
      <c r="EI796" s="25"/>
      <c r="EJ796" s="25"/>
      <c r="EK796" s="25"/>
      <c r="EL796" s="25"/>
      <c r="EM796" s="25"/>
      <c r="EN796" s="25"/>
      <c r="EO796" s="25"/>
      <c r="EP796" s="25"/>
      <c r="EQ796" s="25"/>
      <c r="ER796" s="25"/>
      <c r="ES796" s="25"/>
      <c r="ET796" s="25"/>
      <c r="EU796" s="25"/>
      <c r="EV796" s="25"/>
      <c r="EW796" s="25"/>
      <c r="EX796" s="25"/>
      <c r="EY796" s="25"/>
      <c r="EZ796" s="25"/>
      <c r="FA796" s="25"/>
      <c r="FB796" s="25"/>
      <c r="FC796" s="25"/>
      <c r="FD796" s="25"/>
      <c r="FE796" s="25"/>
      <c r="FF796" s="25"/>
      <c r="FG796" s="25"/>
      <c r="FH796" s="25"/>
      <c r="FI796" s="25"/>
      <c r="FJ796" s="25"/>
      <c r="FK796" s="25"/>
    </row>
    <row r="797" spans="1:167" ht="12.75" customHeight="1" x14ac:dyDescent="0.15">
      <c r="A797" s="25"/>
      <c r="B797" s="25"/>
      <c r="C797" s="25"/>
      <c r="D797" s="25"/>
      <c r="E797" s="25"/>
      <c r="F797" s="25"/>
      <c r="G797" s="25"/>
      <c r="H797" s="25"/>
      <c r="I797" s="25"/>
      <c r="J797" s="62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  <c r="DV797" s="25"/>
      <c r="DW797" s="25"/>
      <c r="DX797" s="25"/>
      <c r="DY797" s="25"/>
      <c r="DZ797" s="25"/>
      <c r="EA797" s="25"/>
      <c r="EB797" s="25"/>
      <c r="EC797" s="25"/>
      <c r="ED797" s="25"/>
      <c r="EE797" s="25"/>
      <c r="EF797" s="25"/>
      <c r="EG797" s="25"/>
      <c r="EH797" s="25"/>
      <c r="EI797" s="25"/>
      <c r="EJ797" s="25"/>
      <c r="EK797" s="25"/>
      <c r="EL797" s="25"/>
      <c r="EM797" s="25"/>
      <c r="EN797" s="25"/>
      <c r="EO797" s="25"/>
      <c r="EP797" s="25"/>
      <c r="EQ797" s="25"/>
      <c r="ER797" s="25"/>
      <c r="ES797" s="25"/>
      <c r="ET797" s="25"/>
      <c r="EU797" s="25"/>
      <c r="EV797" s="25"/>
      <c r="EW797" s="25"/>
      <c r="EX797" s="25"/>
      <c r="EY797" s="25"/>
      <c r="EZ797" s="25"/>
      <c r="FA797" s="25"/>
      <c r="FB797" s="25"/>
      <c r="FC797" s="25"/>
      <c r="FD797" s="25"/>
      <c r="FE797" s="25"/>
      <c r="FF797" s="25"/>
      <c r="FG797" s="25"/>
      <c r="FH797" s="25"/>
      <c r="FI797" s="25"/>
      <c r="FJ797" s="25"/>
      <c r="FK797" s="25"/>
    </row>
    <row r="798" spans="1:167" ht="12.75" customHeight="1" x14ac:dyDescent="0.15">
      <c r="A798" s="25"/>
      <c r="B798" s="25"/>
      <c r="C798" s="25"/>
      <c r="D798" s="25"/>
      <c r="E798" s="25"/>
      <c r="F798" s="25"/>
      <c r="G798" s="25"/>
      <c r="H798" s="25"/>
      <c r="I798" s="25"/>
      <c r="J798" s="62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</row>
    <row r="799" spans="1:167" ht="12.75" customHeight="1" x14ac:dyDescent="0.15">
      <c r="A799" s="25"/>
      <c r="B799" s="25"/>
      <c r="C799" s="25"/>
      <c r="D799" s="25"/>
      <c r="E799" s="25"/>
      <c r="F799" s="25"/>
      <c r="G799" s="25"/>
      <c r="H799" s="25"/>
      <c r="I799" s="25"/>
      <c r="J799" s="62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  <c r="DV799" s="25"/>
      <c r="DW799" s="25"/>
      <c r="DX799" s="25"/>
      <c r="DY799" s="25"/>
      <c r="DZ799" s="25"/>
      <c r="EA799" s="25"/>
      <c r="EB799" s="25"/>
      <c r="EC799" s="25"/>
      <c r="ED799" s="25"/>
      <c r="EE799" s="25"/>
      <c r="EF799" s="25"/>
      <c r="EG799" s="25"/>
      <c r="EH799" s="25"/>
      <c r="EI799" s="25"/>
      <c r="EJ799" s="25"/>
      <c r="EK799" s="25"/>
      <c r="EL799" s="25"/>
      <c r="EM799" s="25"/>
      <c r="EN799" s="25"/>
      <c r="EO799" s="25"/>
      <c r="EP799" s="25"/>
      <c r="EQ799" s="25"/>
      <c r="ER799" s="25"/>
      <c r="ES799" s="25"/>
      <c r="ET799" s="25"/>
      <c r="EU799" s="25"/>
      <c r="EV799" s="25"/>
      <c r="EW799" s="25"/>
      <c r="EX799" s="25"/>
      <c r="EY799" s="25"/>
      <c r="EZ799" s="25"/>
      <c r="FA799" s="25"/>
      <c r="FB799" s="25"/>
      <c r="FC799" s="25"/>
      <c r="FD799" s="25"/>
      <c r="FE799" s="25"/>
      <c r="FF799" s="25"/>
      <c r="FG799" s="25"/>
      <c r="FH799" s="25"/>
      <c r="FI799" s="25"/>
      <c r="FJ799" s="25"/>
      <c r="FK799" s="25"/>
    </row>
    <row r="800" spans="1:167" ht="12.75" customHeight="1" x14ac:dyDescent="0.15">
      <c r="A800" s="25"/>
      <c r="B800" s="25"/>
      <c r="C800" s="25"/>
      <c r="D800" s="25"/>
      <c r="E800" s="25"/>
      <c r="F800" s="25"/>
      <c r="G800" s="25"/>
      <c r="H800" s="25"/>
      <c r="I800" s="25"/>
      <c r="J800" s="62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</row>
    <row r="801" spans="1:167" ht="12.75" customHeight="1" x14ac:dyDescent="0.15">
      <c r="A801" s="25"/>
      <c r="B801" s="25"/>
      <c r="C801" s="25"/>
      <c r="D801" s="25"/>
      <c r="E801" s="25"/>
      <c r="F801" s="25"/>
      <c r="G801" s="25"/>
      <c r="H801" s="25"/>
      <c r="I801" s="25"/>
      <c r="J801" s="62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  <c r="DV801" s="25"/>
      <c r="DW801" s="25"/>
      <c r="DX801" s="25"/>
      <c r="DY801" s="25"/>
      <c r="DZ801" s="25"/>
      <c r="EA801" s="25"/>
      <c r="EB801" s="25"/>
      <c r="EC801" s="25"/>
      <c r="ED801" s="25"/>
      <c r="EE801" s="25"/>
      <c r="EF801" s="25"/>
      <c r="EG801" s="25"/>
      <c r="EH801" s="25"/>
      <c r="EI801" s="25"/>
      <c r="EJ801" s="25"/>
      <c r="EK801" s="25"/>
      <c r="EL801" s="25"/>
      <c r="EM801" s="25"/>
      <c r="EN801" s="25"/>
      <c r="EO801" s="25"/>
      <c r="EP801" s="25"/>
      <c r="EQ801" s="25"/>
      <c r="ER801" s="25"/>
      <c r="ES801" s="25"/>
      <c r="ET801" s="25"/>
      <c r="EU801" s="25"/>
      <c r="EV801" s="25"/>
      <c r="EW801" s="25"/>
      <c r="EX801" s="25"/>
      <c r="EY801" s="25"/>
      <c r="EZ801" s="25"/>
      <c r="FA801" s="25"/>
      <c r="FB801" s="25"/>
      <c r="FC801" s="25"/>
      <c r="FD801" s="25"/>
      <c r="FE801" s="25"/>
      <c r="FF801" s="25"/>
      <c r="FG801" s="25"/>
      <c r="FH801" s="25"/>
      <c r="FI801" s="25"/>
      <c r="FJ801" s="25"/>
      <c r="FK801" s="25"/>
    </row>
    <row r="802" spans="1:167" ht="12.75" customHeight="1" x14ac:dyDescent="0.15">
      <c r="A802" s="25"/>
      <c r="B802" s="25"/>
      <c r="C802" s="25"/>
      <c r="D802" s="25"/>
      <c r="E802" s="25"/>
      <c r="F802" s="25"/>
      <c r="G802" s="25"/>
      <c r="H802" s="25"/>
      <c r="I802" s="25"/>
      <c r="J802" s="62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</row>
    <row r="803" spans="1:167" ht="12.75" customHeight="1" x14ac:dyDescent="0.15">
      <c r="A803" s="25"/>
      <c r="B803" s="25"/>
      <c r="C803" s="25"/>
      <c r="D803" s="25"/>
      <c r="E803" s="25"/>
      <c r="F803" s="25"/>
      <c r="G803" s="25"/>
      <c r="H803" s="25"/>
      <c r="I803" s="25"/>
      <c r="J803" s="62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</row>
    <row r="804" spans="1:167" ht="12.75" customHeight="1" x14ac:dyDescent="0.15">
      <c r="A804" s="25"/>
      <c r="B804" s="25"/>
      <c r="C804" s="25"/>
      <c r="D804" s="25"/>
      <c r="E804" s="25"/>
      <c r="F804" s="25"/>
      <c r="G804" s="25"/>
      <c r="H804" s="25"/>
      <c r="I804" s="25"/>
      <c r="J804" s="62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</row>
    <row r="805" spans="1:167" ht="12.75" customHeight="1" x14ac:dyDescent="0.15">
      <c r="A805" s="25"/>
      <c r="B805" s="25"/>
      <c r="C805" s="25"/>
      <c r="D805" s="25"/>
      <c r="E805" s="25"/>
      <c r="F805" s="25"/>
      <c r="G805" s="25"/>
      <c r="H805" s="25"/>
      <c r="I805" s="25"/>
      <c r="J805" s="62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</row>
    <row r="806" spans="1:167" ht="12.75" customHeight="1" x14ac:dyDescent="0.15">
      <c r="A806" s="25"/>
      <c r="B806" s="25"/>
      <c r="C806" s="25"/>
      <c r="D806" s="25"/>
      <c r="E806" s="25"/>
      <c r="F806" s="25"/>
      <c r="G806" s="25"/>
      <c r="H806" s="25"/>
      <c r="I806" s="25"/>
      <c r="J806" s="62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</row>
    <row r="807" spans="1:167" ht="12.75" customHeight="1" x14ac:dyDescent="0.15">
      <c r="A807" s="25"/>
      <c r="B807" s="25"/>
      <c r="C807" s="25"/>
      <c r="D807" s="25"/>
      <c r="E807" s="25"/>
      <c r="F807" s="25"/>
      <c r="G807" s="25"/>
      <c r="H807" s="25"/>
      <c r="I807" s="25"/>
      <c r="J807" s="62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  <c r="CI807" s="25"/>
      <c r="CJ807" s="25"/>
      <c r="CK807" s="25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5"/>
      <c r="DA807" s="25"/>
      <c r="DB807" s="25"/>
      <c r="DC807" s="25"/>
      <c r="DD807" s="25"/>
      <c r="DE807" s="25"/>
      <c r="DF807" s="25"/>
      <c r="DG807" s="25"/>
      <c r="DH807" s="25"/>
      <c r="DI807" s="25"/>
      <c r="DJ807" s="25"/>
      <c r="DK807" s="25"/>
      <c r="DL807" s="25"/>
      <c r="DM807" s="25"/>
      <c r="DN807" s="25"/>
      <c r="DO807" s="25"/>
      <c r="DP807" s="25"/>
      <c r="DQ807" s="25"/>
      <c r="DR807" s="25"/>
      <c r="DS807" s="25"/>
      <c r="DT807" s="25"/>
      <c r="DU807" s="25"/>
      <c r="DV807" s="25"/>
      <c r="DW807" s="25"/>
      <c r="DX807" s="25"/>
      <c r="DY807" s="25"/>
      <c r="DZ807" s="25"/>
      <c r="EA807" s="25"/>
      <c r="EB807" s="25"/>
      <c r="EC807" s="25"/>
      <c r="ED807" s="25"/>
      <c r="EE807" s="25"/>
      <c r="EF807" s="25"/>
      <c r="EG807" s="25"/>
      <c r="EH807" s="25"/>
      <c r="EI807" s="25"/>
      <c r="EJ807" s="25"/>
      <c r="EK807" s="25"/>
      <c r="EL807" s="25"/>
      <c r="EM807" s="25"/>
      <c r="EN807" s="25"/>
      <c r="EO807" s="25"/>
      <c r="EP807" s="25"/>
      <c r="EQ807" s="25"/>
      <c r="ER807" s="25"/>
      <c r="ES807" s="25"/>
      <c r="ET807" s="25"/>
      <c r="EU807" s="25"/>
      <c r="EV807" s="25"/>
      <c r="EW807" s="25"/>
      <c r="EX807" s="25"/>
      <c r="EY807" s="25"/>
      <c r="EZ807" s="25"/>
      <c r="FA807" s="25"/>
      <c r="FB807" s="25"/>
      <c r="FC807" s="25"/>
      <c r="FD807" s="25"/>
      <c r="FE807" s="25"/>
      <c r="FF807" s="25"/>
      <c r="FG807" s="25"/>
      <c r="FH807" s="25"/>
      <c r="FI807" s="25"/>
      <c r="FJ807" s="25"/>
      <c r="FK807" s="25"/>
    </row>
    <row r="808" spans="1:167" ht="12.75" customHeight="1" x14ac:dyDescent="0.15">
      <c r="A808" s="25"/>
      <c r="B808" s="25"/>
      <c r="C808" s="25"/>
      <c r="D808" s="25"/>
      <c r="E808" s="25"/>
      <c r="F808" s="25"/>
      <c r="G808" s="25"/>
      <c r="H808" s="25"/>
      <c r="I808" s="25"/>
      <c r="J808" s="62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  <c r="DH808" s="25"/>
      <c r="DI808" s="25"/>
      <c r="DJ808" s="25"/>
      <c r="DK808" s="25"/>
      <c r="DL808" s="25"/>
      <c r="DM808" s="25"/>
      <c r="DN808" s="25"/>
      <c r="DO808" s="25"/>
      <c r="DP808" s="25"/>
      <c r="DQ808" s="25"/>
      <c r="DR808" s="25"/>
      <c r="DS808" s="25"/>
      <c r="DT808" s="25"/>
      <c r="DU808" s="25"/>
      <c r="DV808" s="25"/>
      <c r="DW808" s="25"/>
      <c r="DX808" s="25"/>
      <c r="DY808" s="25"/>
      <c r="DZ808" s="25"/>
      <c r="EA808" s="25"/>
      <c r="EB808" s="25"/>
      <c r="EC808" s="25"/>
      <c r="ED808" s="25"/>
      <c r="EE808" s="25"/>
      <c r="EF808" s="25"/>
      <c r="EG808" s="25"/>
      <c r="EH808" s="25"/>
      <c r="EI808" s="25"/>
      <c r="EJ808" s="25"/>
      <c r="EK808" s="25"/>
      <c r="EL808" s="25"/>
      <c r="EM808" s="25"/>
      <c r="EN808" s="25"/>
      <c r="EO808" s="25"/>
      <c r="EP808" s="25"/>
      <c r="EQ808" s="25"/>
      <c r="ER808" s="25"/>
      <c r="ES808" s="25"/>
      <c r="ET808" s="25"/>
      <c r="EU808" s="25"/>
      <c r="EV808" s="25"/>
      <c r="EW808" s="25"/>
      <c r="EX808" s="25"/>
      <c r="EY808" s="25"/>
      <c r="EZ808" s="25"/>
      <c r="FA808" s="25"/>
      <c r="FB808" s="25"/>
      <c r="FC808" s="25"/>
      <c r="FD808" s="25"/>
      <c r="FE808" s="25"/>
      <c r="FF808" s="25"/>
      <c r="FG808" s="25"/>
      <c r="FH808" s="25"/>
      <c r="FI808" s="25"/>
      <c r="FJ808" s="25"/>
      <c r="FK808" s="25"/>
    </row>
    <row r="809" spans="1:167" ht="12.75" customHeight="1" x14ac:dyDescent="0.15">
      <c r="A809" s="25"/>
      <c r="B809" s="25"/>
      <c r="C809" s="25"/>
      <c r="D809" s="25"/>
      <c r="E809" s="25"/>
      <c r="F809" s="25"/>
      <c r="G809" s="25"/>
      <c r="H809" s="25"/>
      <c r="I809" s="25"/>
      <c r="J809" s="62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  <c r="DH809" s="25"/>
      <c r="DI809" s="25"/>
      <c r="DJ809" s="25"/>
      <c r="DK809" s="25"/>
      <c r="DL809" s="25"/>
      <c r="DM809" s="25"/>
      <c r="DN809" s="25"/>
      <c r="DO809" s="25"/>
      <c r="DP809" s="25"/>
      <c r="DQ809" s="25"/>
      <c r="DR809" s="25"/>
      <c r="DS809" s="25"/>
      <c r="DT809" s="25"/>
      <c r="DU809" s="25"/>
      <c r="DV809" s="25"/>
      <c r="DW809" s="25"/>
      <c r="DX809" s="25"/>
      <c r="DY809" s="25"/>
      <c r="DZ809" s="25"/>
      <c r="EA809" s="25"/>
      <c r="EB809" s="25"/>
      <c r="EC809" s="25"/>
      <c r="ED809" s="25"/>
      <c r="EE809" s="25"/>
      <c r="EF809" s="25"/>
      <c r="EG809" s="25"/>
      <c r="EH809" s="25"/>
      <c r="EI809" s="25"/>
      <c r="EJ809" s="25"/>
      <c r="EK809" s="25"/>
      <c r="EL809" s="25"/>
      <c r="EM809" s="25"/>
      <c r="EN809" s="25"/>
      <c r="EO809" s="25"/>
      <c r="EP809" s="25"/>
      <c r="EQ809" s="25"/>
      <c r="ER809" s="25"/>
      <c r="ES809" s="25"/>
      <c r="ET809" s="25"/>
      <c r="EU809" s="25"/>
      <c r="EV809" s="25"/>
      <c r="EW809" s="25"/>
      <c r="EX809" s="25"/>
      <c r="EY809" s="25"/>
      <c r="EZ809" s="25"/>
      <c r="FA809" s="25"/>
      <c r="FB809" s="25"/>
      <c r="FC809" s="25"/>
      <c r="FD809" s="25"/>
      <c r="FE809" s="25"/>
      <c r="FF809" s="25"/>
      <c r="FG809" s="25"/>
      <c r="FH809" s="25"/>
      <c r="FI809" s="25"/>
      <c r="FJ809" s="25"/>
      <c r="FK809" s="25"/>
    </row>
    <row r="810" spans="1:167" ht="12.75" customHeight="1" x14ac:dyDescent="0.15">
      <c r="A810" s="25"/>
      <c r="B810" s="25"/>
      <c r="C810" s="25"/>
      <c r="D810" s="25"/>
      <c r="E810" s="25"/>
      <c r="F810" s="25"/>
      <c r="G810" s="25"/>
      <c r="H810" s="25"/>
      <c r="I810" s="25"/>
      <c r="J810" s="62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  <c r="DH810" s="25"/>
      <c r="DI810" s="25"/>
      <c r="DJ810" s="25"/>
      <c r="DK810" s="25"/>
      <c r="DL810" s="25"/>
      <c r="DM810" s="25"/>
      <c r="DN810" s="25"/>
      <c r="DO810" s="25"/>
      <c r="DP810" s="25"/>
      <c r="DQ810" s="25"/>
      <c r="DR810" s="25"/>
      <c r="DS810" s="25"/>
      <c r="DT810" s="25"/>
      <c r="DU810" s="25"/>
      <c r="DV810" s="25"/>
      <c r="DW810" s="25"/>
      <c r="DX810" s="25"/>
      <c r="DY810" s="25"/>
      <c r="DZ810" s="25"/>
      <c r="EA810" s="25"/>
      <c r="EB810" s="25"/>
      <c r="EC810" s="25"/>
      <c r="ED810" s="25"/>
      <c r="EE810" s="25"/>
      <c r="EF810" s="25"/>
      <c r="EG810" s="25"/>
      <c r="EH810" s="25"/>
      <c r="EI810" s="25"/>
      <c r="EJ810" s="25"/>
      <c r="EK810" s="25"/>
      <c r="EL810" s="25"/>
      <c r="EM810" s="25"/>
      <c r="EN810" s="25"/>
      <c r="EO810" s="25"/>
      <c r="EP810" s="25"/>
      <c r="EQ810" s="25"/>
      <c r="ER810" s="25"/>
      <c r="ES810" s="25"/>
      <c r="ET810" s="25"/>
      <c r="EU810" s="25"/>
      <c r="EV810" s="25"/>
      <c r="EW810" s="25"/>
      <c r="EX810" s="25"/>
      <c r="EY810" s="25"/>
      <c r="EZ810" s="25"/>
      <c r="FA810" s="25"/>
      <c r="FB810" s="25"/>
      <c r="FC810" s="25"/>
      <c r="FD810" s="25"/>
      <c r="FE810" s="25"/>
      <c r="FF810" s="25"/>
      <c r="FG810" s="25"/>
      <c r="FH810" s="25"/>
      <c r="FI810" s="25"/>
      <c r="FJ810" s="25"/>
      <c r="FK810" s="25"/>
    </row>
    <row r="811" spans="1:167" ht="12.75" customHeight="1" x14ac:dyDescent="0.15">
      <c r="A811" s="25"/>
      <c r="B811" s="25"/>
      <c r="C811" s="25"/>
      <c r="D811" s="25"/>
      <c r="E811" s="25"/>
      <c r="F811" s="25"/>
      <c r="G811" s="25"/>
      <c r="H811" s="25"/>
      <c r="I811" s="25"/>
      <c r="J811" s="62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  <c r="CI811" s="25"/>
      <c r="CJ811" s="25"/>
      <c r="CK811" s="25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5"/>
      <c r="DA811" s="25"/>
      <c r="DB811" s="25"/>
      <c r="DC811" s="25"/>
      <c r="DD811" s="25"/>
      <c r="DE811" s="25"/>
      <c r="DF811" s="25"/>
      <c r="DG811" s="25"/>
      <c r="DH811" s="25"/>
      <c r="DI811" s="25"/>
      <c r="DJ811" s="25"/>
      <c r="DK811" s="25"/>
      <c r="DL811" s="25"/>
      <c r="DM811" s="25"/>
      <c r="DN811" s="25"/>
      <c r="DO811" s="25"/>
      <c r="DP811" s="25"/>
      <c r="DQ811" s="25"/>
      <c r="DR811" s="25"/>
      <c r="DS811" s="25"/>
      <c r="DT811" s="25"/>
      <c r="DU811" s="25"/>
      <c r="DV811" s="25"/>
      <c r="DW811" s="25"/>
      <c r="DX811" s="25"/>
      <c r="DY811" s="25"/>
      <c r="DZ811" s="25"/>
      <c r="EA811" s="25"/>
      <c r="EB811" s="25"/>
      <c r="EC811" s="25"/>
      <c r="ED811" s="25"/>
      <c r="EE811" s="25"/>
      <c r="EF811" s="25"/>
      <c r="EG811" s="25"/>
      <c r="EH811" s="25"/>
      <c r="EI811" s="25"/>
      <c r="EJ811" s="25"/>
      <c r="EK811" s="25"/>
      <c r="EL811" s="25"/>
      <c r="EM811" s="25"/>
      <c r="EN811" s="25"/>
      <c r="EO811" s="25"/>
      <c r="EP811" s="25"/>
      <c r="EQ811" s="25"/>
      <c r="ER811" s="25"/>
      <c r="ES811" s="25"/>
      <c r="ET811" s="25"/>
      <c r="EU811" s="25"/>
      <c r="EV811" s="25"/>
      <c r="EW811" s="25"/>
      <c r="EX811" s="25"/>
      <c r="EY811" s="25"/>
      <c r="EZ811" s="25"/>
      <c r="FA811" s="25"/>
      <c r="FB811" s="25"/>
      <c r="FC811" s="25"/>
      <c r="FD811" s="25"/>
      <c r="FE811" s="25"/>
      <c r="FF811" s="25"/>
      <c r="FG811" s="25"/>
      <c r="FH811" s="25"/>
      <c r="FI811" s="25"/>
      <c r="FJ811" s="25"/>
      <c r="FK811" s="25"/>
    </row>
    <row r="812" spans="1:167" ht="12.75" customHeight="1" x14ac:dyDescent="0.15">
      <c r="A812" s="25"/>
      <c r="B812" s="25"/>
      <c r="C812" s="25"/>
      <c r="D812" s="25"/>
      <c r="E812" s="25"/>
      <c r="F812" s="25"/>
      <c r="G812" s="25"/>
      <c r="H812" s="25"/>
      <c r="I812" s="25"/>
      <c r="J812" s="62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  <c r="DH812" s="25"/>
      <c r="DI812" s="25"/>
      <c r="DJ812" s="25"/>
      <c r="DK812" s="25"/>
      <c r="DL812" s="25"/>
      <c r="DM812" s="25"/>
      <c r="DN812" s="25"/>
      <c r="DO812" s="25"/>
      <c r="DP812" s="25"/>
      <c r="DQ812" s="25"/>
      <c r="DR812" s="25"/>
      <c r="DS812" s="25"/>
      <c r="DT812" s="25"/>
      <c r="DU812" s="25"/>
      <c r="DV812" s="25"/>
      <c r="DW812" s="25"/>
      <c r="DX812" s="25"/>
      <c r="DY812" s="25"/>
      <c r="DZ812" s="25"/>
      <c r="EA812" s="25"/>
      <c r="EB812" s="25"/>
      <c r="EC812" s="25"/>
      <c r="ED812" s="25"/>
      <c r="EE812" s="25"/>
      <c r="EF812" s="25"/>
      <c r="EG812" s="25"/>
      <c r="EH812" s="25"/>
      <c r="EI812" s="25"/>
      <c r="EJ812" s="25"/>
      <c r="EK812" s="25"/>
      <c r="EL812" s="25"/>
      <c r="EM812" s="25"/>
      <c r="EN812" s="25"/>
      <c r="EO812" s="25"/>
      <c r="EP812" s="25"/>
      <c r="EQ812" s="25"/>
      <c r="ER812" s="25"/>
      <c r="ES812" s="25"/>
      <c r="ET812" s="25"/>
      <c r="EU812" s="25"/>
      <c r="EV812" s="25"/>
      <c r="EW812" s="25"/>
      <c r="EX812" s="25"/>
      <c r="EY812" s="25"/>
      <c r="EZ812" s="25"/>
      <c r="FA812" s="25"/>
      <c r="FB812" s="25"/>
      <c r="FC812" s="25"/>
      <c r="FD812" s="25"/>
      <c r="FE812" s="25"/>
      <c r="FF812" s="25"/>
      <c r="FG812" s="25"/>
      <c r="FH812" s="25"/>
      <c r="FI812" s="25"/>
      <c r="FJ812" s="25"/>
      <c r="FK812" s="25"/>
    </row>
    <row r="813" spans="1:167" ht="12.75" customHeight="1" x14ac:dyDescent="0.15">
      <c r="A813" s="25"/>
      <c r="B813" s="25"/>
      <c r="C813" s="25"/>
      <c r="D813" s="25"/>
      <c r="E813" s="25"/>
      <c r="F813" s="25"/>
      <c r="G813" s="25"/>
      <c r="H813" s="25"/>
      <c r="I813" s="25"/>
      <c r="J813" s="62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  <c r="CI813" s="25"/>
      <c r="CJ813" s="25"/>
      <c r="CK813" s="25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5"/>
      <c r="DA813" s="25"/>
      <c r="DB813" s="25"/>
      <c r="DC813" s="25"/>
      <c r="DD813" s="25"/>
      <c r="DE813" s="25"/>
      <c r="DF813" s="25"/>
      <c r="DG813" s="25"/>
      <c r="DH813" s="25"/>
      <c r="DI813" s="25"/>
      <c r="DJ813" s="25"/>
      <c r="DK813" s="25"/>
      <c r="DL813" s="25"/>
      <c r="DM813" s="25"/>
      <c r="DN813" s="25"/>
      <c r="DO813" s="25"/>
      <c r="DP813" s="25"/>
      <c r="DQ813" s="25"/>
      <c r="DR813" s="25"/>
      <c r="DS813" s="25"/>
      <c r="DT813" s="25"/>
      <c r="DU813" s="25"/>
      <c r="DV813" s="25"/>
      <c r="DW813" s="25"/>
      <c r="DX813" s="25"/>
      <c r="DY813" s="25"/>
      <c r="DZ813" s="25"/>
      <c r="EA813" s="25"/>
      <c r="EB813" s="25"/>
      <c r="EC813" s="25"/>
      <c r="ED813" s="25"/>
      <c r="EE813" s="25"/>
      <c r="EF813" s="25"/>
      <c r="EG813" s="25"/>
      <c r="EH813" s="25"/>
      <c r="EI813" s="25"/>
      <c r="EJ813" s="25"/>
      <c r="EK813" s="25"/>
      <c r="EL813" s="25"/>
      <c r="EM813" s="25"/>
      <c r="EN813" s="25"/>
      <c r="EO813" s="25"/>
      <c r="EP813" s="25"/>
      <c r="EQ813" s="25"/>
      <c r="ER813" s="25"/>
      <c r="ES813" s="25"/>
      <c r="ET813" s="25"/>
      <c r="EU813" s="25"/>
      <c r="EV813" s="25"/>
      <c r="EW813" s="25"/>
      <c r="EX813" s="25"/>
      <c r="EY813" s="25"/>
      <c r="EZ813" s="25"/>
      <c r="FA813" s="25"/>
      <c r="FB813" s="25"/>
      <c r="FC813" s="25"/>
      <c r="FD813" s="25"/>
      <c r="FE813" s="25"/>
      <c r="FF813" s="25"/>
      <c r="FG813" s="25"/>
      <c r="FH813" s="25"/>
      <c r="FI813" s="25"/>
      <c r="FJ813" s="25"/>
      <c r="FK813" s="25"/>
    </row>
    <row r="814" spans="1:167" ht="12.75" customHeight="1" x14ac:dyDescent="0.15">
      <c r="A814" s="25"/>
      <c r="B814" s="25"/>
      <c r="C814" s="25"/>
      <c r="D814" s="25"/>
      <c r="E814" s="25"/>
      <c r="F814" s="25"/>
      <c r="G814" s="25"/>
      <c r="H814" s="25"/>
      <c r="I814" s="25"/>
      <c r="J814" s="62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  <c r="DR814" s="25"/>
      <c r="DS814" s="25"/>
      <c r="DT814" s="25"/>
      <c r="DU814" s="25"/>
      <c r="DV814" s="25"/>
      <c r="DW814" s="25"/>
      <c r="DX814" s="25"/>
      <c r="DY814" s="25"/>
      <c r="DZ814" s="25"/>
      <c r="EA814" s="25"/>
      <c r="EB814" s="25"/>
      <c r="EC814" s="25"/>
      <c r="ED814" s="25"/>
      <c r="EE814" s="25"/>
      <c r="EF814" s="25"/>
      <c r="EG814" s="25"/>
      <c r="EH814" s="25"/>
      <c r="EI814" s="25"/>
      <c r="EJ814" s="25"/>
      <c r="EK814" s="25"/>
      <c r="EL814" s="25"/>
      <c r="EM814" s="25"/>
      <c r="EN814" s="25"/>
      <c r="EO814" s="25"/>
      <c r="EP814" s="25"/>
      <c r="EQ814" s="25"/>
      <c r="ER814" s="25"/>
      <c r="ES814" s="25"/>
      <c r="ET814" s="25"/>
      <c r="EU814" s="25"/>
      <c r="EV814" s="25"/>
      <c r="EW814" s="25"/>
      <c r="EX814" s="25"/>
      <c r="EY814" s="25"/>
      <c r="EZ814" s="25"/>
      <c r="FA814" s="25"/>
      <c r="FB814" s="25"/>
      <c r="FC814" s="25"/>
      <c r="FD814" s="25"/>
      <c r="FE814" s="25"/>
      <c r="FF814" s="25"/>
      <c r="FG814" s="25"/>
      <c r="FH814" s="25"/>
      <c r="FI814" s="25"/>
      <c r="FJ814" s="25"/>
      <c r="FK814" s="25"/>
    </row>
    <row r="815" spans="1:167" ht="12.75" customHeight="1" x14ac:dyDescent="0.15">
      <c r="A815" s="25"/>
      <c r="B815" s="25"/>
      <c r="C815" s="25"/>
      <c r="D815" s="25"/>
      <c r="E815" s="25"/>
      <c r="F815" s="25"/>
      <c r="G815" s="25"/>
      <c r="H815" s="25"/>
      <c r="I815" s="25"/>
      <c r="J815" s="62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  <c r="CI815" s="25"/>
      <c r="CJ815" s="25"/>
      <c r="CK815" s="25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5"/>
      <c r="DA815" s="25"/>
      <c r="DB815" s="25"/>
      <c r="DC815" s="25"/>
      <c r="DD815" s="25"/>
      <c r="DE815" s="25"/>
      <c r="DF815" s="25"/>
      <c r="DG815" s="25"/>
      <c r="DH815" s="25"/>
      <c r="DI815" s="25"/>
      <c r="DJ815" s="25"/>
      <c r="DK815" s="25"/>
      <c r="DL815" s="25"/>
      <c r="DM815" s="25"/>
      <c r="DN815" s="25"/>
      <c r="DO815" s="25"/>
      <c r="DP815" s="25"/>
      <c r="DQ815" s="25"/>
      <c r="DR815" s="25"/>
      <c r="DS815" s="25"/>
      <c r="DT815" s="25"/>
      <c r="DU815" s="25"/>
      <c r="DV815" s="25"/>
      <c r="DW815" s="25"/>
      <c r="DX815" s="25"/>
      <c r="DY815" s="25"/>
      <c r="DZ815" s="25"/>
      <c r="EA815" s="25"/>
      <c r="EB815" s="25"/>
      <c r="EC815" s="25"/>
      <c r="ED815" s="25"/>
      <c r="EE815" s="25"/>
      <c r="EF815" s="25"/>
      <c r="EG815" s="25"/>
      <c r="EH815" s="25"/>
      <c r="EI815" s="25"/>
      <c r="EJ815" s="25"/>
      <c r="EK815" s="25"/>
      <c r="EL815" s="25"/>
      <c r="EM815" s="25"/>
      <c r="EN815" s="25"/>
      <c r="EO815" s="25"/>
      <c r="EP815" s="25"/>
      <c r="EQ815" s="25"/>
      <c r="ER815" s="25"/>
      <c r="ES815" s="25"/>
      <c r="ET815" s="25"/>
      <c r="EU815" s="25"/>
      <c r="EV815" s="25"/>
      <c r="EW815" s="25"/>
      <c r="EX815" s="25"/>
      <c r="EY815" s="25"/>
      <c r="EZ815" s="25"/>
      <c r="FA815" s="25"/>
      <c r="FB815" s="25"/>
      <c r="FC815" s="25"/>
      <c r="FD815" s="25"/>
      <c r="FE815" s="25"/>
      <c r="FF815" s="25"/>
      <c r="FG815" s="25"/>
      <c r="FH815" s="25"/>
      <c r="FI815" s="25"/>
      <c r="FJ815" s="25"/>
      <c r="FK815" s="25"/>
    </row>
    <row r="816" spans="1:167" ht="12.75" customHeight="1" x14ac:dyDescent="0.15">
      <c r="A816" s="25"/>
      <c r="B816" s="25"/>
      <c r="C816" s="25"/>
      <c r="D816" s="25"/>
      <c r="E816" s="25"/>
      <c r="F816" s="25"/>
      <c r="G816" s="25"/>
      <c r="H816" s="25"/>
      <c r="I816" s="25"/>
      <c r="J816" s="62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  <c r="DV816" s="25"/>
      <c r="DW816" s="25"/>
      <c r="DX816" s="25"/>
      <c r="DY816" s="25"/>
      <c r="DZ816" s="25"/>
      <c r="EA816" s="25"/>
      <c r="EB816" s="25"/>
      <c r="EC816" s="25"/>
      <c r="ED816" s="25"/>
      <c r="EE816" s="25"/>
      <c r="EF816" s="25"/>
      <c r="EG816" s="25"/>
      <c r="EH816" s="25"/>
      <c r="EI816" s="25"/>
      <c r="EJ816" s="25"/>
      <c r="EK816" s="25"/>
      <c r="EL816" s="25"/>
      <c r="EM816" s="25"/>
      <c r="EN816" s="25"/>
      <c r="EO816" s="25"/>
      <c r="EP816" s="25"/>
      <c r="EQ816" s="25"/>
      <c r="ER816" s="25"/>
      <c r="ES816" s="25"/>
      <c r="ET816" s="25"/>
      <c r="EU816" s="25"/>
      <c r="EV816" s="25"/>
      <c r="EW816" s="25"/>
      <c r="EX816" s="25"/>
      <c r="EY816" s="25"/>
      <c r="EZ816" s="25"/>
      <c r="FA816" s="25"/>
      <c r="FB816" s="25"/>
      <c r="FC816" s="25"/>
      <c r="FD816" s="25"/>
      <c r="FE816" s="25"/>
      <c r="FF816" s="25"/>
      <c r="FG816" s="25"/>
      <c r="FH816" s="25"/>
      <c r="FI816" s="25"/>
      <c r="FJ816" s="25"/>
      <c r="FK816" s="25"/>
    </row>
    <row r="817" spans="1:167" ht="12.75" customHeight="1" x14ac:dyDescent="0.15">
      <c r="A817" s="25"/>
      <c r="B817" s="25"/>
      <c r="C817" s="25"/>
      <c r="D817" s="25"/>
      <c r="E817" s="25"/>
      <c r="F817" s="25"/>
      <c r="G817" s="25"/>
      <c r="H817" s="25"/>
      <c r="I817" s="25"/>
      <c r="J817" s="62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  <c r="CI817" s="25"/>
      <c r="CJ817" s="25"/>
      <c r="CK817" s="25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5"/>
      <c r="DA817" s="25"/>
      <c r="DB817" s="25"/>
      <c r="DC817" s="25"/>
      <c r="DD817" s="25"/>
      <c r="DE817" s="25"/>
      <c r="DF817" s="25"/>
      <c r="DG817" s="25"/>
      <c r="DH817" s="25"/>
      <c r="DI817" s="25"/>
      <c r="DJ817" s="25"/>
      <c r="DK817" s="25"/>
      <c r="DL817" s="25"/>
      <c r="DM817" s="25"/>
      <c r="DN817" s="25"/>
      <c r="DO817" s="25"/>
      <c r="DP817" s="25"/>
      <c r="DQ817" s="25"/>
      <c r="DR817" s="25"/>
      <c r="DS817" s="25"/>
      <c r="DT817" s="25"/>
      <c r="DU817" s="25"/>
      <c r="DV817" s="25"/>
      <c r="DW817" s="25"/>
      <c r="DX817" s="25"/>
      <c r="DY817" s="25"/>
      <c r="DZ817" s="25"/>
      <c r="EA817" s="25"/>
      <c r="EB817" s="25"/>
      <c r="EC817" s="25"/>
      <c r="ED817" s="25"/>
      <c r="EE817" s="25"/>
      <c r="EF817" s="25"/>
      <c r="EG817" s="25"/>
      <c r="EH817" s="25"/>
      <c r="EI817" s="25"/>
      <c r="EJ817" s="25"/>
      <c r="EK817" s="25"/>
      <c r="EL817" s="25"/>
      <c r="EM817" s="25"/>
      <c r="EN817" s="25"/>
      <c r="EO817" s="25"/>
      <c r="EP817" s="25"/>
      <c r="EQ817" s="25"/>
      <c r="ER817" s="25"/>
      <c r="ES817" s="25"/>
      <c r="ET817" s="25"/>
      <c r="EU817" s="25"/>
      <c r="EV817" s="25"/>
      <c r="EW817" s="25"/>
      <c r="EX817" s="25"/>
      <c r="EY817" s="25"/>
      <c r="EZ817" s="25"/>
      <c r="FA817" s="25"/>
      <c r="FB817" s="25"/>
      <c r="FC817" s="25"/>
      <c r="FD817" s="25"/>
      <c r="FE817" s="25"/>
      <c r="FF817" s="25"/>
      <c r="FG817" s="25"/>
      <c r="FH817" s="25"/>
      <c r="FI817" s="25"/>
      <c r="FJ817" s="25"/>
      <c r="FK817" s="25"/>
    </row>
    <row r="818" spans="1:167" ht="12.75" customHeight="1" x14ac:dyDescent="0.15">
      <c r="A818" s="25"/>
      <c r="B818" s="25"/>
      <c r="C818" s="25"/>
      <c r="D818" s="25"/>
      <c r="E818" s="25"/>
      <c r="F818" s="25"/>
      <c r="G818" s="25"/>
      <c r="H818" s="25"/>
      <c r="I818" s="25"/>
      <c r="J818" s="62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  <c r="DH818" s="25"/>
      <c r="DI818" s="25"/>
      <c r="DJ818" s="25"/>
      <c r="DK818" s="25"/>
      <c r="DL818" s="25"/>
      <c r="DM818" s="25"/>
      <c r="DN818" s="25"/>
      <c r="DO818" s="25"/>
      <c r="DP818" s="25"/>
      <c r="DQ818" s="25"/>
      <c r="DR818" s="25"/>
      <c r="DS818" s="25"/>
      <c r="DT818" s="25"/>
      <c r="DU818" s="25"/>
      <c r="DV818" s="25"/>
      <c r="DW818" s="25"/>
      <c r="DX818" s="25"/>
      <c r="DY818" s="25"/>
      <c r="DZ818" s="25"/>
      <c r="EA818" s="25"/>
      <c r="EB818" s="25"/>
      <c r="EC818" s="25"/>
      <c r="ED818" s="25"/>
      <c r="EE818" s="25"/>
      <c r="EF818" s="25"/>
      <c r="EG818" s="25"/>
      <c r="EH818" s="25"/>
      <c r="EI818" s="25"/>
      <c r="EJ818" s="25"/>
      <c r="EK818" s="25"/>
      <c r="EL818" s="25"/>
      <c r="EM818" s="25"/>
      <c r="EN818" s="25"/>
      <c r="EO818" s="25"/>
      <c r="EP818" s="25"/>
      <c r="EQ818" s="25"/>
      <c r="ER818" s="25"/>
      <c r="ES818" s="25"/>
      <c r="ET818" s="25"/>
      <c r="EU818" s="25"/>
      <c r="EV818" s="25"/>
      <c r="EW818" s="25"/>
      <c r="EX818" s="25"/>
      <c r="EY818" s="25"/>
      <c r="EZ818" s="25"/>
      <c r="FA818" s="25"/>
      <c r="FB818" s="25"/>
      <c r="FC818" s="25"/>
      <c r="FD818" s="25"/>
      <c r="FE818" s="25"/>
      <c r="FF818" s="25"/>
      <c r="FG818" s="25"/>
      <c r="FH818" s="25"/>
      <c r="FI818" s="25"/>
      <c r="FJ818" s="25"/>
      <c r="FK818" s="25"/>
    </row>
    <row r="819" spans="1:167" ht="12.75" customHeight="1" x14ac:dyDescent="0.15">
      <c r="A819" s="25"/>
      <c r="B819" s="25"/>
      <c r="C819" s="25"/>
      <c r="D819" s="25"/>
      <c r="E819" s="25"/>
      <c r="F819" s="25"/>
      <c r="G819" s="25"/>
      <c r="H819" s="25"/>
      <c r="I819" s="25"/>
      <c r="J819" s="62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  <c r="DK819" s="25"/>
      <c r="DL819" s="25"/>
      <c r="DM819" s="25"/>
      <c r="DN819" s="25"/>
      <c r="DO819" s="25"/>
      <c r="DP819" s="25"/>
      <c r="DQ819" s="25"/>
      <c r="DR819" s="25"/>
      <c r="DS819" s="25"/>
      <c r="DT819" s="25"/>
      <c r="DU819" s="25"/>
      <c r="DV819" s="25"/>
      <c r="DW819" s="25"/>
      <c r="DX819" s="25"/>
      <c r="DY819" s="25"/>
      <c r="DZ819" s="25"/>
      <c r="EA819" s="25"/>
      <c r="EB819" s="25"/>
      <c r="EC819" s="25"/>
      <c r="ED819" s="25"/>
      <c r="EE819" s="25"/>
      <c r="EF819" s="25"/>
      <c r="EG819" s="25"/>
      <c r="EH819" s="25"/>
      <c r="EI819" s="25"/>
      <c r="EJ819" s="25"/>
      <c r="EK819" s="25"/>
      <c r="EL819" s="25"/>
      <c r="EM819" s="25"/>
      <c r="EN819" s="25"/>
      <c r="EO819" s="25"/>
      <c r="EP819" s="25"/>
      <c r="EQ819" s="25"/>
      <c r="ER819" s="25"/>
      <c r="ES819" s="25"/>
      <c r="ET819" s="25"/>
      <c r="EU819" s="25"/>
      <c r="EV819" s="25"/>
      <c r="EW819" s="25"/>
      <c r="EX819" s="25"/>
      <c r="EY819" s="25"/>
      <c r="EZ819" s="25"/>
      <c r="FA819" s="25"/>
      <c r="FB819" s="25"/>
      <c r="FC819" s="25"/>
      <c r="FD819" s="25"/>
      <c r="FE819" s="25"/>
      <c r="FF819" s="25"/>
      <c r="FG819" s="25"/>
      <c r="FH819" s="25"/>
      <c r="FI819" s="25"/>
      <c r="FJ819" s="25"/>
      <c r="FK819" s="25"/>
    </row>
    <row r="820" spans="1:167" ht="12.75" customHeight="1" x14ac:dyDescent="0.15">
      <c r="A820" s="25"/>
      <c r="B820" s="25"/>
      <c r="C820" s="25"/>
      <c r="D820" s="25"/>
      <c r="E820" s="25"/>
      <c r="F820" s="25"/>
      <c r="G820" s="25"/>
      <c r="H820" s="25"/>
      <c r="I820" s="25"/>
      <c r="J820" s="62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  <c r="CI820" s="25"/>
      <c r="CJ820" s="25"/>
      <c r="CK820" s="25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  <c r="DH820" s="25"/>
      <c r="DI820" s="25"/>
      <c r="DJ820" s="25"/>
      <c r="DK820" s="25"/>
      <c r="DL820" s="25"/>
      <c r="DM820" s="25"/>
      <c r="DN820" s="25"/>
      <c r="DO820" s="25"/>
      <c r="DP820" s="25"/>
      <c r="DQ820" s="25"/>
      <c r="DR820" s="25"/>
      <c r="DS820" s="25"/>
      <c r="DT820" s="25"/>
      <c r="DU820" s="25"/>
      <c r="DV820" s="25"/>
      <c r="DW820" s="25"/>
      <c r="DX820" s="25"/>
      <c r="DY820" s="25"/>
      <c r="DZ820" s="25"/>
      <c r="EA820" s="25"/>
      <c r="EB820" s="25"/>
      <c r="EC820" s="25"/>
      <c r="ED820" s="25"/>
      <c r="EE820" s="25"/>
      <c r="EF820" s="25"/>
      <c r="EG820" s="25"/>
      <c r="EH820" s="25"/>
      <c r="EI820" s="25"/>
      <c r="EJ820" s="25"/>
      <c r="EK820" s="25"/>
      <c r="EL820" s="25"/>
      <c r="EM820" s="25"/>
      <c r="EN820" s="25"/>
      <c r="EO820" s="25"/>
      <c r="EP820" s="25"/>
      <c r="EQ820" s="25"/>
      <c r="ER820" s="25"/>
      <c r="ES820" s="25"/>
      <c r="ET820" s="25"/>
      <c r="EU820" s="25"/>
      <c r="EV820" s="25"/>
      <c r="EW820" s="25"/>
      <c r="EX820" s="25"/>
      <c r="EY820" s="25"/>
      <c r="EZ820" s="25"/>
      <c r="FA820" s="25"/>
      <c r="FB820" s="25"/>
      <c r="FC820" s="25"/>
      <c r="FD820" s="25"/>
      <c r="FE820" s="25"/>
      <c r="FF820" s="25"/>
      <c r="FG820" s="25"/>
      <c r="FH820" s="25"/>
      <c r="FI820" s="25"/>
      <c r="FJ820" s="25"/>
      <c r="FK820" s="25"/>
    </row>
    <row r="821" spans="1:167" ht="12.75" customHeight="1" x14ac:dyDescent="0.15">
      <c r="A821" s="25"/>
      <c r="B821" s="25"/>
      <c r="C821" s="25"/>
      <c r="D821" s="25"/>
      <c r="E821" s="25"/>
      <c r="F821" s="25"/>
      <c r="G821" s="25"/>
      <c r="H821" s="25"/>
      <c r="I821" s="25"/>
      <c r="J821" s="62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  <c r="CG821" s="25"/>
      <c r="CH821" s="25"/>
      <c r="CI821" s="25"/>
      <c r="CJ821" s="25"/>
      <c r="CK821" s="25"/>
      <c r="CL821" s="25"/>
      <c r="CM821" s="25"/>
      <c r="CN821" s="25"/>
      <c r="CO821" s="25"/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5"/>
      <c r="DA821" s="25"/>
      <c r="DB821" s="25"/>
      <c r="DC821" s="25"/>
      <c r="DD821" s="25"/>
      <c r="DE821" s="25"/>
      <c r="DF821" s="25"/>
      <c r="DG821" s="25"/>
      <c r="DH821" s="25"/>
      <c r="DI821" s="25"/>
      <c r="DJ821" s="25"/>
      <c r="DK821" s="25"/>
      <c r="DL821" s="25"/>
      <c r="DM821" s="25"/>
      <c r="DN821" s="25"/>
      <c r="DO821" s="25"/>
      <c r="DP821" s="25"/>
      <c r="DQ821" s="25"/>
      <c r="DR821" s="25"/>
      <c r="DS821" s="25"/>
      <c r="DT821" s="25"/>
      <c r="DU821" s="25"/>
      <c r="DV821" s="25"/>
      <c r="DW821" s="25"/>
      <c r="DX821" s="25"/>
      <c r="DY821" s="25"/>
      <c r="DZ821" s="25"/>
      <c r="EA821" s="25"/>
      <c r="EB821" s="25"/>
      <c r="EC821" s="25"/>
      <c r="ED821" s="25"/>
      <c r="EE821" s="25"/>
      <c r="EF821" s="25"/>
      <c r="EG821" s="25"/>
      <c r="EH821" s="25"/>
      <c r="EI821" s="25"/>
      <c r="EJ821" s="25"/>
      <c r="EK821" s="25"/>
      <c r="EL821" s="25"/>
      <c r="EM821" s="25"/>
      <c r="EN821" s="25"/>
      <c r="EO821" s="25"/>
      <c r="EP821" s="25"/>
      <c r="EQ821" s="25"/>
      <c r="ER821" s="25"/>
      <c r="ES821" s="25"/>
      <c r="ET821" s="25"/>
      <c r="EU821" s="25"/>
      <c r="EV821" s="25"/>
      <c r="EW821" s="25"/>
      <c r="EX821" s="25"/>
      <c r="EY821" s="25"/>
      <c r="EZ821" s="25"/>
      <c r="FA821" s="25"/>
      <c r="FB821" s="25"/>
      <c r="FC821" s="25"/>
      <c r="FD821" s="25"/>
      <c r="FE821" s="25"/>
      <c r="FF821" s="25"/>
      <c r="FG821" s="25"/>
      <c r="FH821" s="25"/>
      <c r="FI821" s="25"/>
      <c r="FJ821" s="25"/>
      <c r="FK821" s="25"/>
    </row>
    <row r="822" spans="1:167" ht="12.75" customHeight="1" x14ac:dyDescent="0.15">
      <c r="A822" s="25"/>
      <c r="B822" s="25"/>
      <c r="C822" s="25"/>
      <c r="D822" s="25"/>
      <c r="E822" s="25"/>
      <c r="F822" s="25"/>
      <c r="G822" s="25"/>
      <c r="H822" s="25"/>
      <c r="I822" s="25"/>
      <c r="J822" s="62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  <c r="CI822" s="25"/>
      <c r="CJ822" s="25"/>
      <c r="CK822" s="25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  <c r="DH822" s="25"/>
      <c r="DI822" s="25"/>
      <c r="DJ822" s="25"/>
      <c r="DK822" s="25"/>
      <c r="DL822" s="25"/>
      <c r="DM822" s="25"/>
      <c r="DN822" s="25"/>
      <c r="DO822" s="25"/>
      <c r="DP822" s="25"/>
      <c r="DQ822" s="25"/>
      <c r="DR822" s="25"/>
      <c r="DS822" s="25"/>
      <c r="DT822" s="25"/>
      <c r="DU822" s="25"/>
      <c r="DV822" s="25"/>
      <c r="DW822" s="25"/>
      <c r="DX822" s="25"/>
      <c r="DY822" s="25"/>
      <c r="DZ822" s="25"/>
      <c r="EA822" s="25"/>
      <c r="EB822" s="25"/>
      <c r="EC822" s="25"/>
      <c r="ED822" s="25"/>
      <c r="EE822" s="25"/>
      <c r="EF822" s="25"/>
      <c r="EG822" s="25"/>
      <c r="EH822" s="25"/>
      <c r="EI822" s="25"/>
      <c r="EJ822" s="25"/>
      <c r="EK822" s="25"/>
      <c r="EL822" s="25"/>
      <c r="EM822" s="25"/>
      <c r="EN822" s="25"/>
      <c r="EO822" s="25"/>
      <c r="EP822" s="25"/>
      <c r="EQ822" s="25"/>
      <c r="ER822" s="25"/>
      <c r="ES822" s="25"/>
      <c r="ET822" s="25"/>
      <c r="EU822" s="25"/>
      <c r="EV822" s="25"/>
      <c r="EW822" s="25"/>
      <c r="EX822" s="25"/>
      <c r="EY822" s="25"/>
      <c r="EZ822" s="25"/>
      <c r="FA822" s="25"/>
      <c r="FB822" s="25"/>
      <c r="FC822" s="25"/>
      <c r="FD822" s="25"/>
      <c r="FE822" s="25"/>
      <c r="FF822" s="25"/>
      <c r="FG822" s="25"/>
      <c r="FH822" s="25"/>
      <c r="FI822" s="25"/>
      <c r="FJ822" s="25"/>
      <c r="FK822" s="25"/>
    </row>
    <row r="823" spans="1:167" ht="12.75" customHeight="1" x14ac:dyDescent="0.15">
      <c r="A823" s="25"/>
      <c r="B823" s="25"/>
      <c r="C823" s="25"/>
      <c r="D823" s="25"/>
      <c r="E823" s="25"/>
      <c r="F823" s="25"/>
      <c r="G823" s="25"/>
      <c r="H823" s="25"/>
      <c r="I823" s="25"/>
      <c r="J823" s="62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  <c r="CI823" s="25"/>
      <c r="CJ823" s="25"/>
      <c r="CK823" s="25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  <c r="DH823" s="25"/>
      <c r="DI823" s="25"/>
      <c r="DJ823" s="25"/>
      <c r="DK823" s="25"/>
      <c r="DL823" s="25"/>
      <c r="DM823" s="25"/>
      <c r="DN823" s="25"/>
      <c r="DO823" s="25"/>
      <c r="DP823" s="25"/>
      <c r="DQ823" s="25"/>
      <c r="DR823" s="25"/>
      <c r="DS823" s="25"/>
      <c r="DT823" s="25"/>
      <c r="DU823" s="25"/>
      <c r="DV823" s="25"/>
      <c r="DW823" s="25"/>
      <c r="DX823" s="25"/>
      <c r="DY823" s="25"/>
      <c r="DZ823" s="25"/>
      <c r="EA823" s="25"/>
      <c r="EB823" s="25"/>
      <c r="EC823" s="25"/>
      <c r="ED823" s="25"/>
      <c r="EE823" s="25"/>
      <c r="EF823" s="25"/>
      <c r="EG823" s="25"/>
      <c r="EH823" s="25"/>
      <c r="EI823" s="25"/>
      <c r="EJ823" s="25"/>
      <c r="EK823" s="25"/>
      <c r="EL823" s="25"/>
      <c r="EM823" s="25"/>
      <c r="EN823" s="25"/>
      <c r="EO823" s="25"/>
      <c r="EP823" s="25"/>
      <c r="EQ823" s="25"/>
      <c r="ER823" s="25"/>
      <c r="ES823" s="25"/>
      <c r="ET823" s="25"/>
      <c r="EU823" s="25"/>
      <c r="EV823" s="25"/>
      <c r="EW823" s="25"/>
      <c r="EX823" s="25"/>
      <c r="EY823" s="25"/>
      <c r="EZ823" s="25"/>
      <c r="FA823" s="25"/>
      <c r="FB823" s="25"/>
      <c r="FC823" s="25"/>
      <c r="FD823" s="25"/>
      <c r="FE823" s="25"/>
      <c r="FF823" s="25"/>
      <c r="FG823" s="25"/>
      <c r="FH823" s="25"/>
      <c r="FI823" s="25"/>
      <c r="FJ823" s="25"/>
      <c r="FK823" s="25"/>
    </row>
    <row r="824" spans="1:167" ht="12.75" customHeight="1" x14ac:dyDescent="0.15">
      <c r="A824" s="25"/>
      <c r="B824" s="25"/>
      <c r="C824" s="25"/>
      <c r="D824" s="25"/>
      <c r="E824" s="25"/>
      <c r="F824" s="25"/>
      <c r="G824" s="25"/>
      <c r="H824" s="25"/>
      <c r="I824" s="25"/>
      <c r="J824" s="62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  <c r="CI824" s="25"/>
      <c r="CJ824" s="25"/>
      <c r="CK824" s="25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  <c r="DH824" s="25"/>
      <c r="DI824" s="25"/>
      <c r="DJ824" s="25"/>
      <c r="DK824" s="25"/>
      <c r="DL824" s="25"/>
      <c r="DM824" s="25"/>
      <c r="DN824" s="25"/>
      <c r="DO824" s="25"/>
      <c r="DP824" s="25"/>
      <c r="DQ824" s="25"/>
      <c r="DR824" s="25"/>
      <c r="DS824" s="25"/>
      <c r="DT824" s="25"/>
      <c r="DU824" s="25"/>
      <c r="DV824" s="25"/>
      <c r="DW824" s="25"/>
      <c r="DX824" s="25"/>
      <c r="DY824" s="25"/>
      <c r="DZ824" s="25"/>
      <c r="EA824" s="25"/>
      <c r="EB824" s="25"/>
      <c r="EC824" s="25"/>
      <c r="ED824" s="25"/>
      <c r="EE824" s="25"/>
      <c r="EF824" s="25"/>
      <c r="EG824" s="25"/>
      <c r="EH824" s="25"/>
      <c r="EI824" s="25"/>
      <c r="EJ824" s="25"/>
      <c r="EK824" s="25"/>
      <c r="EL824" s="25"/>
      <c r="EM824" s="25"/>
      <c r="EN824" s="25"/>
      <c r="EO824" s="25"/>
      <c r="EP824" s="25"/>
      <c r="EQ824" s="25"/>
      <c r="ER824" s="25"/>
      <c r="ES824" s="25"/>
      <c r="ET824" s="25"/>
      <c r="EU824" s="25"/>
      <c r="EV824" s="25"/>
      <c r="EW824" s="25"/>
      <c r="EX824" s="25"/>
      <c r="EY824" s="25"/>
      <c r="EZ824" s="25"/>
      <c r="FA824" s="25"/>
      <c r="FB824" s="25"/>
      <c r="FC824" s="25"/>
      <c r="FD824" s="25"/>
      <c r="FE824" s="25"/>
      <c r="FF824" s="25"/>
      <c r="FG824" s="25"/>
      <c r="FH824" s="25"/>
      <c r="FI824" s="25"/>
      <c r="FJ824" s="25"/>
      <c r="FK824" s="25"/>
    </row>
    <row r="825" spans="1:167" ht="12.75" customHeight="1" x14ac:dyDescent="0.15">
      <c r="A825" s="25"/>
      <c r="B825" s="25"/>
      <c r="C825" s="25"/>
      <c r="D825" s="25"/>
      <c r="E825" s="25"/>
      <c r="F825" s="25"/>
      <c r="G825" s="25"/>
      <c r="H825" s="25"/>
      <c r="I825" s="25"/>
      <c r="J825" s="62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  <c r="CG825" s="25"/>
      <c r="CH825" s="25"/>
      <c r="CI825" s="25"/>
      <c r="CJ825" s="25"/>
      <c r="CK825" s="25"/>
      <c r="CL825" s="25"/>
      <c r="CM825" s="25"/>
      <c r="CN825" s="25"/>
      <c r="CO825" s="25"/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5"/>
      <c r="DA825" s="25"/>
      <c r="DB825" s="25"/>
      <c r="DC825" s="25"/>
      <c r="DD825" s="25"/>
      <c r="DE825" s="25"/>
      <c r="DF825" s="25"/>
      <c r="DG825" s="25"/>
      <c r="DH825" s="25"/>
      <c r="DI825" s="25"/>
      <c r="DJ825" s="25"/>
      <c r="DK825" s="25"/>
      <c r="DL825" s="25"/>
      <c r="DM825" s="25"/>
      <c r="DN825" s="25"/>
      <c r="DO825" s="25"/>
      <c r="DP825" s="25"/>
      <c r="DQ825" s="25"/>
      <c r="DR825" s="25"/>
      <c r="DS825" s="25"/>
      <c r="DT825" s="25"/>
      <c r="DU825" s="25"/>
      <c r="DV825" s="25"/>
      <c r="DW825" s="25"/>
      <c r="DX825" s="25"/>
      <c r="DY825" s="25"/>
      <c r="DZ825" s="25"/>
      <c r="EA825" s="25"/>
      <c r="EB825" s="25"/>
      <c r="EC825" s="25"/>
      <c r="ED825" s="25"/>
      <c r="EE825" s="25"/>
      <c r="EF825" s="25"/>
      <c r="EG825" s="25"/>
      <c r="EH825" s="25"/>
      <c r="EI825" s="25"/>
      <c r="EJ825" s="25"/>
      <c r="EK825" s="25"/>
      <c r="EL825" s="25"/>
      <c r="EM825" s="25"/>
      <c r="EN825" s="25"/>
      <c r="EO825" s="25"/>
      <c r="EP825" s="25"/>
      <c r="EQ825" s="25"/>
      <c r="ER825" s="25"/>
      <c r="ES825" s="25"/>
      <c r="ET825" s="25"/>
      <c r="EU825" s="25"/>
      <c r="EV825" s="25"/>
      <c r="EW825" s="25"/>
      <c r="EX825" s="25"/>
      <c r="EY825" s="25"/>
      <c r="EZ825" s="25"/>
      <c r="FA825" s="25"/>
      <c r="FB825" s="25"/>
      <c r="FC825" s="25"/>
      <c r="FD825" s="25"/>
      <c r="FE825" s="25"/>
      <c r="FF825" s="25"/>
      <c r="FG825" s="25"/>
      <c r="FH825" s="25"/>
      <c r="FI825" s="25"/>
      <c r="FJ825" s="25"/>
      <c r="FK825" s="25"/>
    </row>
    <row r="826" spans="1:167" ht="12.75" customHeight="1" x14ac:dyDescent="0.15">
      <c r="A826" s="25"/>
      <c r="B826" s="25"/>
      <c r="C826" s="25"/>
      <c r="D826" s="25"/>
      <c r="E826" s="25"/>
      <c r="F826" s="25"/>
      <c r="G826" s="25"/>
      <c r="H826" s="25"/>
      <c r="I826" s="25"/>
      <c r="J826" s="62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  <c r="CI826" s="25"/>
      <c r="CJ826" s="25"/>
      <c r="CK826" s="25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  <c r="DH826" s="25"/>
      <c r="DI826" s="25"/>
      <c r="DJ826" s="25"/>
      <c r="DK826" s="25"/>
      <c r="DL826" s="25"/>
      <c r="DM826" s="25"/>
      <c r="DN826" s="25"/>
      <c r="DO826" s="25"/>
      <c r="DP826" s="25"/>
      <c r="DQ826" s="25"/>
      <c r="DR826" s="25"/>
      <c r="DS826" s="25"/>
      <c r="DT826" s="25"/>
      <c r="DU826" s="25"/>
      <c r="DV826" s="25"/>
      <c r="DW826" s="25"/>
      <c r="DX826" s="25"/>
      <c r="DY826" s="25"/>
      <c r="DZ826" s="25"/>
      <c r="EA826" s="25"/>
      <c r="EB826" s="25"/>
      <c r="EC826" s="25"/>
      <c r="ED826" s="25"/>
      <c r="EE826" s="25"/>
      <c r="EF826" s="25"/>
      <c r="EG826" s="25"/>
      <c r="EH826" s="25"/>
      <c r="EI826" s="25"/>
      <c r="EJ826" s="25"/>
      <c r="EK826" s="25"/>
      <c r="EL826" s="25"/>
      <c r="EM826" s="25"/>
      <c r="EN826" s="25"/>
      <c r="EO826" s="25"/>
      <c r="EP826" s="25"/>
      <c r="EQ826" s="25"/>
      <c r="ER826" s="25"/>
      <c r="ES826" s="25"/>
      <c r="ET826" s="25"/>
      <c r="EU826" s="25"/>
      <c r="EV826" s="25"/>
      <c r="EW826" s="25"/>
      <c r="EX826" s="25"/>
      <c r="EY826" s="25"/>
      <c r="EZ826" s="25"/>
      <c r="FA826" s="25"/>
      <c r="FB826" s="25"/>
      <c r="FC826" s="25"/>
      <c r="FD826" s="25"/>
      <c r="FE826" s="25"/>
      <c r="FF826" s="25"/>
      <c r="FG826" s="25"/>
      <c r="FH826" s="25"/>
      <c r="FI826" s="25"/>
      <c r="FJ826" s="25"/>
      <c r="FK826" s="25"/>
    </row>
    <row r="827" spans="1:167" ht="12.75" customHeight="1" x14ac:dyDescent="0.15">
      <c r="A827" s="25"/>
      <c r="B827" s="25"/>
      <c r="C827" s="25"/>
      <c r="D827" s="25"/>
      <c r="E827" s="25"/>
      <c r="F827" s="25"/>
      <c r="G827" s="25"/>
      <c r="H827" s="25"/>
      <c r="I827" s="25"/>
      <c r="J827" s="62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  <c r="CG827" s="25"/>
      <c r="CH827" s="25"/>
      <c r="CI827" s="25"/>
      <c r="CJ827" s="25"/>
      <c r="CK827" s="25"/>
      <c r="CL827" s="25"/>
      <c r="CM827" s="25"/>
      <c r="CN827" s="25"/>
      <c r="CO827" s="25"/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5"/>
      <c r="DA827" s="25"/>
      <c r="DB827" s="25"/>
      <c r="DC827" s="25"/>
      <c r="DD827" s="25"/>
      <c r="DE827" s="25"/>
      <c r="DF827" s="25"/>
      <c r="DG827" s="25"/>
      <c r="DH827" s="25"/>
      <c r="DI827" s="25"/>
      <c r="DJ827" s="25"/>
      <c r="DK827" s="25"/>
      <c r="DL827" s="25"/>
      <c r="DM827" s="25"/>
      <c r="DN827" s="25"/>
      <c r="DO827" s="25"/>
      <c r="DP827" s="25"/>
      <c r="DQ827" s="25"/>
      <c r="DR827" s="25"/>
      <c r="DS827" s="25"/>
      <c r="DT827" s="25"/>
      <c r="DU827" s="25"/>
      <c r="DV827" s="25"/>
      <c r="DW827" s="25"/>
      <c r="DX827" s="25"/>
      <c r="DY827" s="25"/>
      <c r="DZ827" s="25"/>
      <c r="EA827" s="25"/>
      <c r="EB827" s="25"/>
      <c r="EC827" s="25"/>
      <c r="ED827" s="25"/>
      <c r="EE827" s="25"/>
      <c r="EF827" s="25"/>
      <c r="EG827" s="25"/>
      <c r="EH827" s="25"/>
      <c r="EI827" s="25"/>
      <c r="EJ827" s="25"/>
      <c r="EK827" s="25"/>
      <c r="EL827" s="25"/>
      <c r="EM827" s="25"/>
      <c r="EN827" s="25"/>
      <c r="EO827" s="25"/>
      <c r="EP827" s="25"/>
      <c r="EQ827" s="25"/>
      <c r="ER827" s="25"/>
      <c r="ES827" s="25"/>
      <c r="ET827" s="25"/>
      <c r="EU827" s="25"/>
      <c r="EV827" s="25"/>
      <c r="EW827" s="25"/>
      <c r="EX827" s="25"/>
      <c r="EY827" s="25"/>
      <c r="EZ827" s="25"/>
      <c r="FA827" s="25"/>
      <c r="FB827" s="25"/>
      <c r="FC827" s="25"/>
      <c r="FD827" s="25"/>
      <c r="FE827" s="25"/>
      <c r="FF827" s="25"/>
      <c r="FG827" s="25"/>
      <c r="FH827" s="25"/>
      <c r="FI827" s="25"/>
      <c r="FJ827" s="25"/>
      <c r="FK827" s="25"/>
    </row>
    <row r="828" spans="1:167" ht="12.75" customHeight="1" x14ac:dyDescent="0.15">
      <c r="A828" s="25"/>
      <c r="B828" s="25"/>
      <c r="C828" s="25"/>
      <c r="D828" s="25"/>
      <c r="E828" s="25"/>
      <c r="F828" s="25"/>
      <c r="G828" s="25"/>
      <c r="H828" s="25"/>
      <c r="I828" s="25"/>
      <c r="J828" s="62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  <c r="CI828" s="25"/>
      <c r="CJ828" s="25"/>
      <c r="CK828" s="25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  <c r="DH828" s="25"/>
      <c r="DI828" s="25"/>
      <c r="DJ828" s="25"/>
      <c r="DK828" s="25"/>
      <c r="DL828" s="25"/>
      <c r="DM828" s="25"/>
      <c r="DN828" s="25"/>
      <c r="DO828" s="25"/>
      <c r="DP828" s="25"/>
      <c r="DQ828" s="25"/>
      <c r="DR828" s="25"/>
      <c r="DS828" s="25"/>
      <c r="DT828" s="25"/>
      <c r="DU828" s="25"/>
      <c r="DV828" s="25"/>
      <c r="DW828" s="25"/>
      <c r="DX828" s="25"/>
      <c r="DY828" s="25"/>
      <c r="DZ828" s="25"/>
      <c r="EA828" s="25"/>
      <c r="EB828" s="25"/>
      <c r="EC828" s="25"/>
      <c r="ED828" s="25"/>
      <c r="EE828" s="25"/>
      <c r="EF828" s="25"/>
      <c r="EG828" s="25"/>
      <c r="EH828" s="25"/>
      <c r="EI828" s="25"/>
      <c r="EJ828" s="25"/>
      <c r="EK828" s="25"/>
      <c r="EL828" s="25"/>
      <c r="EM828" s="25"/>
      <c r="EN828" s="25"/>
      <c r="EO828" s="25"/>
      <c r="EP828" s="25"/>
      <c r="EQ828" s="25"/>
      <c r="ER828" s="25"/>
      <c r="ES828" s="25"/>
      <c r="ET828" s="25"/>
      <c r="EU828" s="25"/>
      <c r="EV828" s="25"/>
      <c r="EW828" s="25"/>
      <c r="EX828" s="25"/>
      <c r="EY828" s="25"/>
      <c r="EZ828" s="25"/>
      <c r="FA828" s="25"/>
      <c r="FB828" s="25"/>
      <c r="FC828" s="25"/>
      <c r="FD828" s="25"/>
      <c r="FE828" s="25"/>
      <c r="FF828" s="25"/>
      <c r="FG828" s="25"/>
      <c r="FH828" s="25"/>
      <c r="FI828" s="25"/>
      <c r="FJ828" s="25"/>
      <c r="FK828" s="25"/>
    </row>
    <row r="829" spans="1:167" ht="12.75" customHeight="1" x14ac:dyDescent="0.15">
      <c r="A829" s="25"/>
      <c r="B829" s="25"/>
      <c r="C829" s="25"/>
      <c r="D829" s="25"/>
      <c r="E829" s="25"/>
      <c r="F829" s="25"/>
      <c r="G829" s="25"/>
      <c r="H829" s="25"/>
      <c r="I829" s="25"/>
      <c r="J829" s="62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  <c r="CI829" s="25"/>
      <c r="CJ829" s="25"/>
      <c r="CK829" s="25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  <c r="DH829" s="25"/>
      <c r="DI829" s="25"/>
      <c r="DJ829" s="25"/>
      <c r="DK829" s="25"/>
      <c r="DL829" s="25"/>
      <c r="DM829" s="25"/>
      <c r="DN829" s="25"/>
      <c r="DO829" s="25"/>
      <c r="DP829" s="25"/>
      <c r="DQ829" s="25"/>
      <c r="DR829" s="25"/>
      <c r="DS829" s="25"/>
      <c r="DT829" s="25"/>
      <c r="DU829" s="25"/>
      <c r="DV829" s="25"/>
      <c r="DW829" s="25"/>
      <c r="DX829" s="25"/>
      <c r="DY829" s="25"/>
      <c r="DZ829" s="25"/>
      <c r="EA829" s="25"/>
      <c r="EB829" s="25"/>
      <c r="EC829" s="25"/>
      <c r="ED829" s="25"/>
      <c r="EE829" s="25"/>
      <c r="EF829" s="25"/>
      <c r="EG829" s="25"/>
      <c r="EH829" s="25"/>
      <c r="EI829" s="25"/>
      <c r="EJ829" s="25"/>
      <c r="EK829" s="25"/>
      <c r="EL829" s="25"/>
      <c r="EM829" s="25"/>
      <c r="EN829" s="25"/>
      <c r="EO829" s="25"/>
      <c r="EP829" s="25"/>
      <c r="EQ829" s="25"/>
      <c r="ER829" s="25"/>
      <c r="ES829" s="25"/>
      <c r="ET829" s="25"/>
      <c r="EU829" s="25"/>
      <c r="EV829" s="25"/>
      <c r="EW829" s="25"/>
      <c r="EX829" s="25"/>
      <c r="EY829" s="25"/>
      <c r="EZ829" s="25"/>
      <c r="FA829" s="25"/>
      <c r="FB829" s="25"/>
      <c r="FC829" s="25"/>
      <c r="FD829" s="25"/>
      <c r="FE829" s="25"/>
      <c r="FF829" s="25"/>
      <c r="FG829" s="25"/>
      <c r="FH829" s="25"/>
      <c r="FI829" s="25"/>
      <c r="FJ829" s="25"/>
      <c r="FK829" s="25"/>
    </row>
    <row r="830" spans="1:167" ht="12.75" customHeight="1" x14ac:dyDescent="0.15">
      <c r="A830" s="25"/>
      <c r="B830" s="25"/>
      <c r="C830" s="25"/>
      <c r="D830" s="25"/>
      <c r="E830" s="25"/>
      <c r="F830" s="25"/>
      <c r="G830" s="25"/>
      <c r="H830" s="25"/>
      <c r="I830" s="25"/>
      <c r="J830" s="62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  <c r="CI830" s="25"/>
      <c r="CJ830" s="25"/>
      <c r="CK830" s="25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  <c r="DH830" s="25"/>
      <c r="DI830" s="25"/>
      <c r="DJ830" s="25"/>
      <c r="DK830" s="25"/>
      <c r="DL830" s="25"/>
      <c r="DM830" s="25"/>
      <c r="DN830" s="25"/>
      <c r="DO830" s="25"/>
      <c r="DP830" s="25"/>
      <c r="DQ830" s="25"/>
      <c r="DR830" s="25"/>
      <c r="DS830" s="25"/>
      <c r="DT830" s="25"/>
      <c r="DU830" s="25"/>
      <c r="DV830" s="25"/>
      <c r="DW830" s="25"/>
      <c r="DX830" s="25"/>
      <c r="DY830" s="25"/>
      <c r="DZ830" s="25"/>
      <c r="EA830" s="25"/>
      <c r="EB830" s="25"/>
      <c r="EC830" s="25"/>
      <c r="ED830" s="25"/>
      <c r="EE830" s="25"/>
      <c r="EF830" s="25"/>
      <c r="EG830" s="25"/>
      <c r="EH830" s="25"/>
      <c r="EI830" s="25"/>
      <c r="EJ830" s="25"/>
      <c r="EK830" s="25"/>
      <c r="EL830" s="25"/>
      <c r="EM830" s="25"/>
      <c r="EN830" s="25"/>
      <c r="EO830" s="25"/>
      <c r="EP830" s="25"/>
      <c r="EQ830" s="25"/>
      <c r="ER830" s="25"/>
      <c r="ES830" s="25"/>
      <c r="ET830" s="25"/>
      <c r="EU830" s="25"/>
      <c r="EV830" s="25"/>
      <c r="EW830" s="25"/>
      <c r="EX830" s="25"/>
      <c r="EY830" s="25"/>
      <c r="EZ830" s="25"/>
      <c r="FA830" s="25"/>
      <c r="FB830" s="25"/>
      <c r="FC830" s="25"/>
      <c r="FD830" s="25"/>
      <c r="FE830" s="25"/>
      <c r="FF830" s="25"/>
      <c r="FG830" s="25"/>
      <c r="FH830" s="25"/>
      <c r="FI830" s="25"/>
      <c r="FJ830" s="25"/>
      <c r="FK830" s="25"/>
    </row>
    <row r="831" spans="1:167" ht="12.75" customHeight="1" x14ac:dyDescent="0.15">
      <c r="A831" s="25"/>
      <c r="B831" s="25"/>
      <c r="C831" s="25"/>
      <c r="D831" s="25"/>
      <c r="E831" s="25"/>
      <c r="F831" s="25"/>
      <c r="G831" s="25"/>
      <c r="H831" s="25"/>
      <c r="I831" s="25"/>
      <c r="J831" s="62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  <c r="CG831" s="25"/>
      <c r="CH831" s="25"/>
      <c r="CI831" s="25"/>
      <c r="CJ831" s="25"/>
      <c r="CK831" s="25"/>
      <c r="CL831" s="25"/>
      <c r="CM831" s="25"/>
      <c r="CN831" s="25"/>
      <c r="CO831" s="25"/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5"/>
      <c r="DA831" s="25"/>
      <c r="DB831" s="25"/>
      <c r="DC831" s="25"/>
      <c r="DD831" s="25"/>
      <c r="DE831" s="25"/>
      <c r="DF831" s="25"/>
      <c r="DG831" s="25"/>
      <c r="DH831" s="25"/>
      <c r="DI831" s="25"/>
      <c r="DJ831" s="25"/>
      <c r="DK831" s="25"/>
      <c r="DL831" s="25"/>
      <c r="DM831" s="25"/>
      <c r="DN831" s="25"/>
      <c r="DO831" s="25"/>
      <c r="DP831" s="25"/>
      <c r="DQ831" s="25"/>
      <c r="DR831" s="25"/>
      <c r="DS831" s="25"/>
      <c r="DT831" s="25"/>
      <c r="DU831" s="25"/>
      <c r="DV831" s="25"/>
      <c r="DW831" s="25"/>
      <c r="DX831" s="25"/>
      <c r="DY831" s="25"/>
      <c r="DZ831" s="25"/>
      <c r="EA831" s="25"/>
      <c r="EB831" s="25"/>
      <c r="EC831" s="25"/>
      <c r="ED831" s="25"/>
      <c r="EE831" s="25"/>
      <c r="EF831" s="25"/>
      <c r="EG831" s="25"/>
      <c r="EH831" s="25"/>
      <c r="EI831" s="25"/>
      <c r="EJ831" s="25"/>
      <c r="EK831" s="25"/>
      <c r="EL831" s="25"/>
      <c r="EM831" s="25"/>
      <c r="EN831" s="25"/>
      <c r="EO831" s="25"/>
      <c r="EP831" s="25"/>
      <c r="EQ831" s="25"/>
      <c r="ER831" s="25"/>
      <c r="ES831" s="25"/>
      <c r="ET831" s="25"/>
      <c r="EU831" s="25"/>
      <c r="EV831" s="25"/>
      <c r="EW831" s="25"/>
      <c r="EX831" s="25"/>
      <c r="EY831" s="25"/>
      <c r="EZ831" s="25"/>
      <c r="FA831" s="25"/>
      <c r="FB831" s="25"/>
      <c r="FC831" s="25"/>
      <c r="FD831" s="25"/>
      <c r="FE831" s="25"/>
      <c r="FF831" s="25"/>
      <c r="FG831" s="25"/>
      <c r="FH831" s="25"/>
      <c r="FI831" s="25"/>
      <c r="FJ831" s="25"/>
      <c r="FK831" s="25"/>
    </row>
    <row r="832" spans="1:167" ht="12.75" customHeight="1" x14ac:dyDescent="0.15">
      <c r="A832" s="25"/>
      <c r="B832" s="25"/>
      <c r="C832" s="25"/>
      <c r="D832" s="25"/>
      <c r="E832" s="25"/>
      <c r="F832" s="25"/>
      <c r="G832" s="25"/>
      <c r="H832" s="25"/>
      <c r="I832" s="25"/>
      <c r="J832" s="62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  <c r="DV832" s="25"/>
      <c r="DW832" s="25"/>
      <c r="DX832" s="25"/>
      <c r="DY832" s="25"/>
      <c r="DZ832" s="25"/>
      <c r="EA832" s="25"/>
      <c r="EB832" s="25"/>
      <c r="EC832" s="25"/>
      <c r="ED832" s="25"/>
      <c r="EE832" s="25"/>
      <c r="EF832" s="25"/>
      <c r="EG832" s="25"/>
      <c r="EH832" s="25"/>
      <c r="EI832" s="25"/>
      <c r="EJ832" s="25"/>
      <c r="EK832" s="25"/>
      <c r="EL832" s="25"/>
      <c r="EM832" s="25"/>
      <c r="EN832" s="25"/>
      <c r="EO832" s="25"/>
      <c r="EP832" s="25"/>
      <c r="EQ832" s="25"/>
      <c r="ER832" s="25"/>
      <c r="ES832" s="25"/>
      <c r="ET832" s="25"/>
      <c r="EU832" s="25"/>
      <c r="EV832" s="25"/>
      <c r="EW832" s="25"/>
      <c r="EX832" s="25"/>
      <c r="EY832" s="25"/>
      <c r="EZ832" s="25"/>
      <c r="FA832" s="25"/>
      <c r="FB832" s="25"/>
      <c r="FC832" s="25"/>
      <c r="FD832" s="25"/>
      <c r="FE832" s="25"/>
      <c r="FF832" s="25"/>
      <c r="FG832" s="25"/>
      <c r="FH832" s="25"/>
      <c r="FI832" s="25"/>
      <c r="FJ832" s="25"/>
      <c r="FK832" s="25"/>
    </row>
    <row r="833" spans="1:167" ht="12.75" customHeight="1" x14ac:dyDescent="0.15">
      <c r="A833" s="25"/>
      <c r="B833" s="25"/>
      <c r="C833" s="25"/>
      <c r="D833" s="25"/>
      <c r="E833" s="25"/>
      <c r="F833" s="25"/>
      <c r="G833" s="25"/>
      <c r="H833" s="25"/>
      <c r="I833" s="25"/>
      <c r="J833" s="62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</row>
    <row r="834" spans="1:167" ht="12.75" customHeight="1" x14ac:dyDescent="0.15">
      <c r="A834" s="25"/>
      <c r="B834" s="25"/>
      <c r="C834" s="25"/>
      <c r="D834" s="25"/>
      <c r="E834" s="25"/>
      <c r="F834" s="25"/>
      <c r="G834" s="25"/>
      <c r="H834" s="25"/>
      <c r="I834" s="25"/>
      <c r="J834" s="62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  <c r="DV834" s="25"/>
      <c r="DW834" s="25"/>
      <c r="DX834" s="25"/>
      <c r="DY834" s="25"/>
      <c r="DZ834" s="25"/>
      <c r="EA834" s="25"/>
      <c r="EB834" s="25"/>
      <c r="EC834" s="25"/>
      <c r="ED834" s="25"/>
      <c r="EE834" s="25"/>
      <c r="EF834" s="25"/>
      <c r="EG834" s="25"/>
      <c r="EH834" s="25"/>
      <c r="EI834" s="25"/>
      <c r="EJ834" s="25"/>
      <c r="EK834" s="25"/>
      <c r="EL834" s="25"/>
      <c r="EM834" s="25"/>
      <c r="EN834" s="25"/>
      <c r="EO834" s="25"/>
      <c r="EP834" s="25"/>
      <c r="EQ834" s="25"/>
      <c r="ER834" s="25"/>
      <c r="ES834" s="25"/>
      <c r="ET834" s="25"/>
      <c r="EU834" s="25"/>
      <c r="EV834" s="25"/>
      <c r="EW834" s="25"/>
      <c r="EX834" s="25"/>
      <c r="EY834" s="25"/>
      <c r="EZ834" s="25"/>
      <c r="FA834" s="25"/>
      <c r="FB834" s="25"/>
      <c r="FC834" s="25"/>
      <c r="FD834" s="25"/>
      <c r="FE834" s="25"/>
      <c r="FF834" s="25"/>
      <c r="FG834" s="25"/>
      <c r="FH834" s="25"/>
      <c r="FI834" s="25"/>
      <c r="FJ834" s="25"/>
      <c r="FK834" s="25"/>
    </row>
    <row r="835" spans="1:167" ht="12.75" customHeight="1" x14ac:dyDescent="0.15">
      <c r="A835" s="25"/>
      <c r="B835" s="25"/>
      <c r="C835" s="25"/>
      <c r="D835" s="25"/>
      <c r="E835" s="25"/>
      <c r="F835" s="25"/>
      <c r="G835" s="25"/>
      <c r="H835" s="25"/>
      <c r="I835" s="25"/>
      <c r="J835" s="62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  <c r="CI835" s="25"/>
      <c r="CJ835" s="25"/>
      <c r="CK835" s="25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  <c r="DH835" s="25"/>
      <c r="DI835" s="25"/>
      <c r="DJ835" s="25"/>
      <c r="DK835" s="25"/>
      <c r="DL835" s="25"/>
      <c r="DM835" s="25"/>
      <c r="DN835" s="25"/>
      <c r="DO835" s="25"/>
      <c r="DP835" s="25"/>
      <c r="DQ835" s="25"/>
      <c r="DR835" s="25"/>
      <c r="DS835" s="25"/>
      <c r="DT835" s="25"/>
      <c r="DU835" s="25"/>
      <c r="DV835" s="25"/>
      <c r="DW835" s="25"/>
      <c r="DX835" s="25"/>
      <c r="DY835" s="25"/>
      <c r="DZ835" s="25"/>
      <c r="EA835" s="25"/>
      <c r="EB835" s="25"/>
      <c r="EC835" s="25"/>
      <c r="ED835" s="25"/>
      <c r="EE835" s="25"/>
      <c r="EF835" s="25"/>
      <c r="EG835" s="25"/>
      <c r="EH835" s="25"/>
      <c r="EI835" s="25"/>
      <c r="EJ835" s="25"/>
      <c r="EK835" s="25"/>
      <c r="EL835" s="25"/>
      <c r="EM835" s="25"/>
      <c r="EN835" s="25"/>
      <c r="EO835" s="25"/>
      <c r="EP835" s="25"/>
      <c r="EQ835" s="25"/>
      <c r="ER835" s="25"/>
      <c r="ES835" s="25"/>
      <c r="ET835" s="25"/>
      <c r="EU835" s="25"/>
      <c r="EV835" s="25"/>
      <c r="EW835" s="25"/>
      <c r="EX835" s="25"/>
      <c r="EY835" s="25"/>
      <c r="EZ835" s="25"/>
      <c r="FA835" s="25"/>
      <c r="FB835" s="25"/>
      <c r="FC835" s="25"/>
      <c r="FD835" s="25"/>
      <c r="FE835" s="25"/>
      <c r="FF835" s="25"/>
      <c r="FG835" s="25"/>
      <c r="FH835" s="25"/>
      <c r="FI835" s="25"/>
      <c r="FJ835" s="25"/>
      <c r="FK835" s="25"/>
    </row>
    <row r="836" spans="1:167" ht="12.75" customHeight="1" x14ac:dyDescent="0.15">
      <c r="A836" s="25"/>
      <c r="B836" s="25"/>
      <c r="C836" s="25"/>
      <c r="D836" s="25"/>
      <c r="E836" s="25"/>
      <c r="F836" s="25"/>
      <c r="G836" s="25"/>
      <c r="H836" s="25"/>
      <c r="I836" s="25"/>
      <c r="J836" s="62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  <c r="CI836" s="25"/>
      <c r="CJ836" s="25"/>
      <c r="CK836" s="25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  <c r="DH836" s="25"/>
      <c r="DI836" s="25"/>
      <c r="DJ836" s="25"/>
      <c r="DK836" s="25"/>
      <c r="DL836" s="25"/>
      <c r="DM836" s="25"/>
      <c r="DN836" s="25"/>
      <c r="DO836" s="25"/>
      <c r="DP836" s="25"/>
      <c r="DQ836" s="25"/>
      <c r="DR836" s="25"/>
      <c r="DS836" s="25"/>
      <c r="DT836" s="25"/>
      <c r="DU836" s="25"/>
      <c r="DV836" s="25"/>
      <c r="DW836" s="25"/>
      <c r="DX836" s="25"/>
      <c r="DY836" s="25"/>
      <c r="DZ836" s="25"/>
      <c r="EA836" s="25"/>
      <c r="EB836" s="25"/>
      <c r="EC836" s="25"/>
      <c r="ED836" s="25"/>
      <c r="EE836" s="25"/>
      <c r="EF836" s="25"/>
      <c r="EG836" s="25"/>
      <c r="EH836" s="25"/>
      <c r="EI836" s="25"/>
      <c r="EJ836" s="25"/>
      <c r="EK836" s="25"/>
      <c r="EL836" s="25"/>
      <c r="EM836" s="25"/>
      <c r="EN836" s="25"/>
      <c r="EO836" s="25"/>
      <c r="EP836" s="25"/>
      <c r="EQ836" s="25"/>
      <c r="ER836" s="25"/>
      <c r="ES836" s="25"/>
      <c r="ET836" s="25"/>
      <c r="EU836" s="25"/>
      <c r="EV836" s="25"/>
      <c r="EW836" s="25"/>
      <c r="EX836" s="25"/>
      <c r="EY836" s="25"/>
      <c r="EZ836" s="25"/>
      <c r="FA836" s="25"/>
      <c r="FB836" s="25"/>
      <c r="FC836" s="25"/>
      <c r="FD836" s="25"/>
      <c r="FE836" s="25"/>
      <c r="FF836" s="25"/>
      <c r="FG836" s="25"/>
      <c r="FH836" s="25"/>
      <c r="FI836" s="25"/>
      <c r="FJ836" s="25"/>
      <c r="FK836" s="25"/>
    </row>
    <row r="837" spans="1:167" ht="12.75" customHeight="1" x14ac:dyDescent="0.15">
      <c r="A837" s="25"/>
      <c r="B837" s="25"/>
      <c r="C837" s="25"/>
      <c r="D837" s="25"/>
      <c r="E837" s="25"/>
      <c r="F837" s="25"/>
      <c r="G837" s="25"/>
      <c r="H837" s="25"/>
      <c r="I837" s="25"/>
      <c r="J837" s="62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  <c r="CG837" s="25"/>
      <c r="CH837" s="25"/>
      <c r="CI837" s="25"/>
      <c r="CJ837" s="25"/>
      <c r="CK837" s="25"/>
      <c r="CL837" s="25"/>
      <c r="CM837" s="25"/>
      <c r="CN837" s="25"/>
      <c r="CO837" s="25"/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5"/>
      <c r="DA837" s="25"/>
      <c r="DB837" s="25"/>
      <c r="DC837" s="25"/>
      <c r="DD837" s="25"/>
      <c r="DE837" s="25"/>
      <c r="DF837" s="25"/>
      <c r="DG837" s="25"/>
      <c r="DH837" s="25"/>
      <c r="DI837" s="25"/>
      <c r="DJ837" s="25"/>
      <c r="DK837" s="25"/>
      <c r="DL837" s="25"/>
      <c r="DM837" s="25"/>
      <c r="DN837" s="25"/>
      <c r="DO837" s="25"/>
      <c r="DP837" s="25"/>
      <c r="DQ837" s="25"/>
      <c r="DR837" s="25"/>
      <c r="DS837" s="25"/>
      <c r="DT837" s="25"/>
      <c r="DU837" s="25"/>
      <c r="DV837" s="25"/>
      <c r="DW837" s="25"/>
      <c r="DX837" s="25"/>
      <c r="DY837" s="25"/>
      <c r="DZ837" s="25"/>
      <c r="EA837" s="25"/>
      <c r="EB837" s="25"/>
      <c r="EC837" s="25"/>
      <c r="ED837" s="25"/>
      <c r="EE837" s="25"/>
      <c r="EF837" s="25"/>
      <c r="EG837" s="25"/>
      <c r="EH837" s="25"/>
      <c r="EI837" s="25"/>
      <c r="EJ837" s="25"/>
      <c r="EK837" s="25"/>
      <c r="EL837" s="25"/>
      <c r="EM837" s="25"/>
      <c r="EN837" s="25"/>
      <c r="EO837" s="25"/>
      <c r="EP837" s="25"/>
      <c r="EQ837" s="25"/>
      <c r="ER837" s="25"/>
      <c r="ES837" s="25"/>
      <c r="ET837" s="25"/>
      <c r="EU837" s="25"/>
      <c r="EV837" s="25"/>
      <c r="EW837" s="25"/>
      <c r="EX837" s="25"/>
      <c r="EY837" s="25"/>
      <c r="EZ837" s="25"/>
      <c r="FA837" s="25"/>
      <c r="FB837" s="25"/>
      <c r="FC837" s="25"/>
      <c r="FD837" s="25"/>
      <c r="FE837" s="25"/>
      <c r="FF837" s="25"/>
      <c r="FG837" s="25"/>
      <c r="FH837" s="25"/>
      <c r="FI837" s="25"/>
      <c r="FJ837" s="25"/>
      <c r="FK837" s="25"/>
    </row>
    <row r="838" spans="1:167" ht="12.75" customHeight="1" x14ac:dyDescent="0.15">
      <c r="A838" s="25"/>
      <c r="B838" s="25"/>
      <c r="C838" s="25"/>
      <c r="D838" s="25"/>
      <c r="E838" s="25"/>
      <c r="F838" s="25"/>
      <c r="G838" s="25"/>
      <c r="H838" s="25"/>
      <c r="I838" s="25"/>
      <c r="J838" s="62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  <c r="DV838" s="25"/>
      <c r="DW838" s="25"/>
      <c r="DX838" s="25"/>
      <c r="DY838" s="25"/>
      <c r="DZ838" s="25"/>
      <c r="EA838" s="25"/>
      <c r="EB838" s="25"/>
      <c r="EC838" s="25"/>
      <c r="ED838" s="25"/>
      <c r="EE838" s="25"/>
      <c r="EF838" s="25"/>
      <c r="EG838" s="25"/>
      <c r="EH838" s="25"/>
      <c r="EI838" s="25"/>
      <c r="EJ838" s="25"/>
      <c r="EK838" s="25"/>
      <c r="EL838" s="25"/>
      <c r="EM838" s="25"/>
      <c r="EN838" s="25"/>
      <c r="EO838" s="25"/>
      <c r="EP838" s="25"/>
      <c r="EQ838" s="25"/>
      <c r="ER838" s="25"/>
      <c r="ES838" s="25"/>
      <c r="ET838" s="25"/>
      <c r="EU838" s="25"/>
      <c r="EV838" s="25"/>
      <c r="EW838" s="25"/>
      <c r="EX838" s="25"/>
      <c r="EY838" s="25"/>
      <c r="EZ838" s="25"/>
      <c r="FA838" s="25"/>
      <c r="FB838" s="25"/>
      <c r="FC838" s="25"/>
      <c r="FD838" s="25"/>
      <c r="FE838" s="25"/>
      <c r="FF838" s="25"/>
      <c r="FG838" s="25"/>
      <c r="FH838" s="25"/>
      <c r="FI838" s="25"/>
      <c r="FJ838" s="25"/>
      <c r="FK838" s="25"/>
    </row>
    <row r="839" spans="1:167" ht="12.75" customHeight="1" x14ac:dyDescent="0.15">
      <c r="A839" s="25"/>
      <c r="B839" s="25"/>
      <c r="C839" s="25"/>
      <c r="D839" s="25"/>
      <c r="E839" s="25"/>
      <c r="F839" s="25"/>
      <c r="G839" s="25"/>
      <c r="H839" s="25"/>
      <c r="I839" s="25"/>
      <c r="J839" s="62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  <c r="CI839" s="25"/>
      <c r="CJ839" s="25"/>
      <c r="CK839" s="25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  <c r="DH839" s="25"/>
      <c r="DI839" s="25"/>
      <c r="DJ839" s="25"/>
      <c r="DK839" s="25"/>
      <c r="DL839" s="25"/>
      <c r="DM839" s="25"/>
      <c r="DN839" s="25"/>
      <c r="DO839" s="25"/>
      <c r="DP839" s="25"/>
      <c r="DQ839" s="25"/>
      <c r="DR839" s="25"/>
      <c r="DS839" s="25"/>
      <c r="DT839" s="25"/>
      <c r="DU839" s="25"/>
      <c r="DV839" s="25"/>
      <c r="DW839" s="25"/>
      <c r="DX839" s="25"/>
      <c r="DY839" s="25"/>
      <c r="DZ839" s="25"/>
      <c r="EA839" s="25"/>
      <c r="EB839" s="25"/>
      <c r="EC839" s="25"/>
      <c r="ED839" s="25"/>
      <c r="EE839" s="25"/>
      <c r="EF839" s="25"/>
      <c r="EG839" s="25"/>
      <c r="EH839" s="25"/>
      <c r="EI839" s="25"/>
      <c r="EJ839" s="25"/>
      <c r="EK839" s="25"/>
      <c r="EL839" s="25"/>
      <c r="EM839" s="25"/>
      <c r="EN839" s="25"/>
      <c r="EO839" s="25"/>
      <c r="EP839" s="25"/>
      <c r="EQ839" s="25"/>
      <c r="ER839" s="25"/>
      <c r="ES839" s="25"/>
      <c r="ET839" s="25"/>
      <c r="EU839" s="25"/>
      <c r="EV839" s="25"/>
      <c r="EW839" s="25"/>
      <c r="EX839" s="25"/>
      <c r="EY839" s="25"/>
      <c r="EZ839" s="25"/>
      <c r="FA839" s="25"/>
      <c r="FB839" s="25"/>
      <c r="FC839" s="25"/>
      <c r="FD839" s="25"/>
      <c r="FE839" s="25"/>
      <c r="FF839" s="25"/>
      <c r="FG839" s="25"/>
      <c r="FH839" s="25"/>
      <c r="FI839" s="25"/>
      <c r="FJ839" s="25"/>
      <c r="FK839" s="25"/>
    </row>
    <row r="840" spans="1:167" ht="12.75" customHeight="1" x14ac:dyDescent="0.15">
      <c r="A840" s="25"/>
      <c r="B840" s="25"/>
      <c r="C840" s="25"/>
      <c r="D840" s="25"/>
      <c r="E840" s="25"/>
      <c r="F840" s="25"/>
      <c r="G840" s="25"/>
      <c r="H840" s="25"/>
      <c r="I840" s="25"/>
      <c r="J840" s="62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  <c r="CI840" s="25"/>
      <c r="CJ840" s="25"/>
      <c r="CK840" s="25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  <c r="DH840" s="25"/>
      <c r="DI840" s="25"/>
      <c r="DJ840" s="25"/>
      <c r="DK840" s="25"/>
      <c r="DL840" s="25"/>
      <c r="DM840" s="25"/>
      <c r="DN840" s="25"/>
      <c r="DO840" s="25"/>
      <c r="DP840" s="25"/>
      <c r="DQ840" s="25"/>
      <c r="DR840" s="25"/>
      <c r="DS840" s="25"/>
      <c r="DT840" s="25"/>
      <c r="DU840" s="25"/>
      <c r="DV840" s="25"/>
      <c r="DW840" s="25"/>
      <c r="DX840" s="25"/>
      <c r="DY840" s="25"/>
      <c r="DZ840" s="25"/>
      <c r="EA840" s="25"/>
      <c r="EB840" s="25"/>
      <c r="EC840" s="25"/>
      <c r="ED840" s="25"/>
      <c r="EE840" s="25"/>
      <c r="EF840" s="25"/>
      <c r="EG840" s="25"/>
      <c r="EH840" s="25"/>
      <c r="EI840" s="25"/>
      <c r="EJ840" s="25"/>
      <c r="EK840" s="25"/>
      <c r="EL840" s="25"/>
      <c r="EM840" s="25"/>
      <c r="EN840" s="25"/>
      <c r="EO840" s="25"/>
      <c r="EP840" s="25"/>
      <c r="EQ840" s="25"/>
      <c r="ER840" s="25"/>
      <c r="ES840" s="25"/>
      <c r="ET840" s="25"/>
      <c r="EU840" s="25"/>
      <c r="EV840" s="25"/>
      <c r="EW840" s="25"/>
      <c r="EX840" s="25"/>
      <c r="EY840" s="25"/>
      <c r="EZ840" s="25"/>
      <c r="FA840" s="25"/>
      <c r="FB840" s="25"/>
      <c r="FC840" s="25"/>
      <c r="FD840" s="25"/>
      <c r="FE840" s="25"/>
      <c r="FF840" s="25"/>
      <c r="FG840" s="25"/>
      <c r="FH840" s="25"/>
      <c r="FI840" s="25"/>
      <c r="FJ840" s="25"/>
      <c r="FK840" s="25"/>
    </row>
    <row r="841" spans="1:167" ht="12.75" customHeight="1" x14ac:dyDescent="0.15">
      <c r="A841" s="25"/>
      <c r="B841" s="25"/>
      <c r="C841" s="25"/>
      <c r="D841" s="25"/>
      <c r="E841" s="25"/>
      <c r="F841" s="25"/>
      <c r="G841" s="25"/>
      <c r="H841" s="25"/>
      <c r="I841" s="25"/>
      <c r="J841" s="62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  <c r="DV841" s="25"/>
      <c r="DW841" s="25"/>
      <c r="DX841" s="25"/>
      <c r="DY841" s="25"/>
      <c r="DZ841" s="25"/>
      <c r="EA841" s="25"/>
      <c r="EB841" s="25"/>
      <c r="EC841" s="25"/>
      <c r="ED841" s="25"/>
      <c r="EE841" s="25"/>
      <c r="EF841" s="25"/>
      <c r="EG841" s="25"/>
      <c r="EH841" s="25"/>
      <c r="EI841" s="25"/>
      <c r="EJ841" s="25"/>
      <c r="EK841" s="25"/>
      <c r="EL841" s="25"/>
      <c r="EM841" s="25"/>
      <c r="EN841" s="25"/>
      <c r="EO841" s="25"/>
      <c r="EP841" s="25"/>
      <c r="EQ841" s="25"/>
      <c r="ER841" s="25"/>
      <c r="ES841" s="25"/>
      <c r="ET841" s="25"/>
      <c r="EU841" s="25"/>
      <c r="EV841" s="25"/>
      <c r="EW841" s="25"/>
      <c r="EX841" s="25"/>
      <c r="EY841" s="25"/>
      <c r="EZ841" s="25"/>
      <c r="FA841" s="25"/>
      <c r="FB841" s="25"/>
      <c r="FC841" s="25"/>
      <c r="FD841" s="25"/>
      <c r="FE841" s="25"/>
      <c r="FF841" s="25"/>
      <c r="FG841" s="25"/>
      <c r="FH841" s="25"/>
      <c r="FI841" s="25"/>
      <c r="FJ841" s="25"/>
      <c r="FK841" s="25"/>
    </row>
    <row r="842" spans="1:167" ht="12.75" customHeight="1" x14ac:dyDescent="0.15">
      <c r="A842" s="25"/>
      <c r="B842" s="25"/>
      <c r="C842" s="25"/>
      <c r="D842" s="25"/>
      <c r="E842" s="25"/>
      <c r="F842" s="25"/>
      <c r="G842" s="25"/>
      <c r="H842" s="25"/>
      <c r="I842" s="25"/>
      <c r="J842" s="62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</row>
    <row r="843" spans="1:167" ht="12.75" customHeight="1" x14ac:dyDescent="0.15">
      <c r="A843" s="25"/>
      <c r="B843" s="25"/>
      <c r="C843" s="25"/>
      <c r="D843" s="25"/>
      <c r="E843" s="25"/>
      <c r="F843" s="25"/>
      <c r="G843" s="25"/>
      <c r="H843" s="25"/>
      <c r="I843" s="25"/>
      <c r="J843" s="62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  <c r="CG843" s="25"/>
      <c r="CH843" s="25"/>
      <c r="CI843" s="25"/>
      <c r="CJ843" s="25"/>
      <c r="CK843" s="25"/>
      <c r="CL843" s="25"/>
      <c r="CM843" s="25"/>
      <c r="CN843" s="25"/>
      <c r="CO843" s="25"/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5"/>
      <c r="DA843" s="25"/>
      <c r="DB843" s="25"/>
      <c r="DC843" s="25"/>
      <c r="DD843" s="25"/>
      <c r="DE843" s="25"/>
      <c r="DF843" s="25"/>
      <c r="DG843" s="25"/>
      <c r="DH843" s="25"/>
      <c r="DI843" s="25"/>
      <c r="DJ843" s="25"/>
      <c r="DK843" s="25"/>
      <c r="DL843" s="25"/>
      <c r="DM843" s="25"/>
      <c r="DN843" s="25"/>
      <c r="DO843" s="25"/>
      <c r="DP843" s="25"/>
      <c r="DQ843" s="25"/>
      <c r="DR843" s="25"/>
      <c r="DS843" s="25"/>
      <c r="DT843" s="25"/>
      <c r="DU843" s="25"/>
      <c r="DV843" s="25"/>
      <c r="DW843" s="25"/>
      <c r="DX843" s="25"/>
      <c r="DY843" s="25"/>
      <c r="DZ843" s="25"/>
      <c r="EA843" s="25"/>
      <c r="EB843" s="25"/>
      <c r="EC843" s="25"/>
      <c r="ED843" s="25"/>
      <c r="EE843" s="25"/>
      <c r="EF843" s="25"/>
      <c r="EG843" s="25"/>
      <c r="EH843" s="25"/>
      <c r="EI843" s="25"/>
      <c r="EJ843" s="25"/>
      <c r="EK843" s="25"/>
      <c r="EL843" s="25"/>
      <c r="EM843" s="25"/>
      <c r="EN843" s="25"/>
      <c r="EO843" s="25"/>
      <c r="EP843" s="25"/>
      <c r="EQ843" s="25"/>
      <c r="ER843" s="25"/>
      <c r="ES843" s="25"/>
      <c r="ET843" s="25"/>
      <c r="EU843" s="25"/>
      <c r="EV843" s="25"/>
      <c r="EW843" s="25"/>
      <c r="EX843" s="25"/>
      <c r="EY843" s="25"/>
      <c r="EZ843" s="25"/>
      <c r="FA843" s="25"/>
      <c r="FB843" s="25"/>
      <c r="FC843" s="25"/>
      <c r="FD843" s="25"/>
      <c r="FE843" s="25"/>
      <c r="FF843" s="25"/>
      <c r="FG843" s="25"/>
      <c r="FH843" s="25"/>
      <c r="FI843" s="25"/>
      <c r="FJ843" s="25"/>
      <c r="FK843" s="25"/>
    </row>
    <row r="844" spans="1:167" ht="12.75" customHeight="1" x14ac:dyDescent="0.15">
      <c r="A844" s="25"/>
      <c r="B844" s="25"/>
      <c r="C844" s="25"/>
      <c r="D844" s="25"/>
      <c r="E844" s="25"/>
      <c r="F844" s="25"/>
      <c r="G844" s="25"/>
      <c r="H844" s="25"/>
      <c r="I844" s="25"/>
      <c r="J844" s="62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  <c r="DV844" s="25"/>
      <c r="DW844" s="25"/>
      <c r="DX844" s="25"/>
      <c r="DY844" s="25"/>
      <c r="DZ844" s="25"/>
      <c r="EA844" s="25"/>
      <c r="EB844" s="25"/>
      <c r="EC844" s="25"/>
      <c r="ED844" s="25"/>
      <c r="EE844" s="25"/>
      <c r="EF844" s="25"/>
      <c r="EG844" s="25"/>
      <c r="EH844" s="25"/>
      <c r="EI844" s="25"/>
      <c r="EJ844" s="25"/>
      <c r="EK844" s="25"/>
      <c r="EL844" s="25"/>
      <c r="EM844" s="25"/>
      <c r="EN844" s="25"/>
      <c r="EO844" s="25"/>
      <c r="EP844" s="25"/>
      <c r="EQ844" s="25"/>
      <c r="ER844" s="25"/>
      <c r="ES844" s="25"/>
      <c r="ET844" s="25"/>
      <c r="EU844" s="25"/>
      <c r="EV844" s="25"/>
      <c r="EW844" s="25"/>
      <c r="EX844" s="25"/>
      <c r="EY844" s="25"/>
      <c r="EZ844" s="25"/>
      <c r="FA844" s="25"/>
      <c r="FB844" s="25"/>
      <c r="FC844" s="25"/>
      <c r="FD844" s="25"/>
      <c r="FE844" s="25"/>
      <c r="FF844" s="25"/>
      <c r="FG844" s="25"/>
      <c r="FH844" s="25"/>
      <c r="FI844" s="25"/>
      <c r="FJ844" s="25"/>
      <c r="FK844" s="25"/>
    </row>
    <row r="845" spans="1:167" ht="12.75" customHeight="1" x14ac:dyDescent="0.15">
      <c r="A845" s="25"/>
      <c r="B845" s="25"/>
      <c r="C845" s="25"/>
      <c r="D845" s="25"/>
      <c r="E845" s="25"/>
      <c r="F845" s="25"/>
      <c r="G845" s="25"/>
      <c r="H845" s="25"/>
      <c r="I845" s="25"/>
      <c r="J845" s="62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  <c r="CG845" s="25"/>
      <c r="CH845" s="25"/>
      <c r="CI845" s="25"/>
      <c r="CJ845" s="25"/>
      <c r="CK845" s="25"/>
      <c r="CL845" s="25"/>
      <c r="CM845" s="25"/>
      <c r="CN845" s="25"/>
      <c r="CO845" s="25"/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5"/>
      <c r="DA845" s="25"/>
      <c r="DB845" s="25"/>
      <c r="DC845" s="25"/>
      <c r="DD845" s="25"/>
      <c r="DE845" s="25"/>
      <c r="DF845" s="25"/>
      <c r="DG845" s="25"/>
      <c r="DH845" s="25"/>
      <c r="DI845" s="25"/>
      <c r="DJ845" s="25"/>
      <c r="DK845" s="25"/>
      <c r="DL845" s="25"/>
      <c r="DM845" s="25"/>
      <c r="DN845" s="25"/>
      <c r="DO845" s="25"/>
      <c r="DP845" s="25"/>
      <c r="DQ845" s="25"/>
      <c r="DR845" s="25"/>
      <c r="DS845" s="25"/>
      <c r="DT845" s="25"/>
      <c r="DU845" s="25"/>
      <c r="DV845" s="25"/>
      <c r="DW845" s="25"/>
      <c r="DX845" s="25"/>
      <c r="DY845" s="25"/>
      <c r="DZ845" s="25"/>
      <c r="EA845" s="25"/>
      <c r="EB845" s="25"/>
      <c r="EC845" s="25"/>
      <c r="ED845" s="25"/>
      <c r="EE845" s="25"/>
      <c r="EF845" s="25"/>
      <c r="EG845" s="25"/>
      <c r="EH845" s="25"/>
      <c r="EI845" s="25"/>
      <c r="EJ845" s="25"/>
      <c r="EK845" s="25"/>
      <c r="EL845" s="25"/>
      <c r="EM845" s="25"/>
      <c r="EN845" s="25"/>
      <c r="EO845" s="25"/>
      <c r="EP845" s="25"/>
      <c r="EQ845" s="25"/>
      <c r="ER845" s="25"/>
      <c r="ES845" s="25"/>
      <c r="ET845" s="25"/>
      <c r="EU845" s="25"/>
      <c r="EV845" s="25"/>
      <c r="EW845" s="25"/>
      <c r="EX845" s="25"/>
      <c r="EY845" s="25"/>
      <c r="EZ845" s="25"/>
      <c r="FA845" s="25"/>
      <c r="FB845" s="25"/>
      <c r="FC845" s="25"/>
      <c r="FD845" s="25"/>
      <c r="FE845" s="25"/>
      <c r="FF845" s="25"/>
      <c r="FG845" s="25"/>
      <c r="FH845" s="25"/>
      <c r="FI845" s="25"/>
      <c r="FJ845" s="25"/>
      <c r="FK845" s="25"/>
    </row>
    <row r="846" spans="1:167" ht="12.75" customHeight="1" x14ac:dyDescent="0.15">
      <c r="A846" s="25"/>
      <c r="B846" s="25"/>
      <c r="C846" s="25"/>
      <c r="D846" s="25"/>
      <c r="E846" s="25"/>
      <c r="F846" s="25"/>
      <c r="G846" s="25"/>
      <c r="H846" s="25"/>
      <c r="I846" s="25"/>
      <c r="J846" s="62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  <c r="CI846" s="25"/>
      <c r="CJ846" s="25"/>
      <c r="CK846" s="25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  <c r="DH846" s="25"/>
      <c r="DI846" s="25"/>
      <c r="DJ846" s="25"/>
      <c r="DK846" s="25"/>
      <c r="DL846" s="25"/>
      <c r="DM846" s="25"/>
      <c r="DN846" s="25"/>
      <c r="DO846" s="25"/>
      <c r="DP846" s="25"/>
      <c r="DQ846" s="25"/>
      <c r="DR846" s="25"/>
      <c r="DS846" s="25"/>
      <c r="DT846" s="25"/>
      <c r="DU846" s="25"/>
      <c r="DV846" s="25"/>
      <c r="DW846" s="25"/>
      <c r="DX846" s="25"/>
      <c r="DY846" s="25"/>
      <c r="DZ846" s="25"/>
      <c r="EA846" s="25"/>
      <c r="EB846" s="25"/>
      <c r="EC846" s="25"/>
      <c r="ED846" s="25"/>
      <c r="EE846" s="25"/>
      <c r="EF846" s="25"/>
      <c r="EG846" s="25"/>
      <c r="EH846" s="25"/>
      <c r="EI846" s="25"/>
      <c r="EJ846" s="25"/>
      <c r="EK846" s="25"/>
      <c r="EL846" s="25"/>
      <c r="EM846" s="25"/>
      <c r="EN846" s="25"/>
      <c r="EO846" s="25"/>
      <c r="EP846" s="25"/>
      <c r="EQ846" s="25"/>
      <c r="ER846" s="25"/>
      <c r="ES846" s="25"/>
      <c r="ET846" s="25"/>
      <c r="EU846" s="25"/>
      <c r="EV846" s="25"/>
      <c r="EW846" s="25"/>
      <c r="EX846" s="25"/>
      <c r="EY846" s="25"/>
      <c r="EZ846" s="25"/>
      <c r="FA846" s="25"/>
      <c r="FB846" s="25"/>
      <c r="FC846" s="25"/>
      <c r="FD846" s="25"/>
      <c r="FE846" s="25"/>
      <c r="FF846" s="25"/>
      <c r="FG846" s="25"/>
      <c r="FH846" s="25"/>
      <c r="FI846" s="25"/>
      <c r="FJ846" s="25"/>
      <c r="FK846" s="25"/>
    </row>
    <row r="847" spans="1:167" ht="12.75" customHeight="1" x14ac:dyDescent="0.15">
      <c r="A847" s="25"/>
      <c r="B847" s="25"/>
      <c r="C847" s="25"/>
      <c r="D847" s="25"/>
      <c r="E847" s="25"/>
      <c r="F847" s="25"/>
      <c r="G847" s="25"/>
      <c r="H847" s="25"/>
      <c r="I847" s="25"/>
      <c r="J847" s="62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  <c r="CG847" s="25"/>
      <c r="CH847" s="25"/>
      <c r="CI847" s="25"/>
      <c r="CJ847" s="25"/>
      <c r="CK847" s="25"/>
      <c r="CL847" s="25"/>
      <c r="CM847" s="25"/>
      <c r="CN847" s="25"/>
      <c r="CO847" s="25"/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5"/>
      <c r="DA847" s="25"/>
      <c r="DB847" s="25"/>
      <c r="DC847" s="25"/>
      <c r="DD847" s="25"/>
      <c r="DE847" s="25"/>
      <c r="DF847" s="25"/>
      <c r="DG847" s="25"/>
      <c r="DH847" s="25"/>
      <c r="DI847" s="25"/>
      <c r="DJ847" s="25"/>
      <c r="DK847" s="25"/>
      <c r="DL847" s="25"/>
      <c r="DM847" s="25"/>
      <c r="DN847" s="25"/>
      <c r="DO847" s="25"/>
      <c r="DP847" s="25"/>
      <c r="DQ847" s="25"/>
      <c r="DR847" s="25"/>
      <c r="DS847" s="25"/>
      <c r="DT847" s="25"/>
      <c r="DU847" s="25"/>
      <c r="DV847" s="25"/>
      <c r="DW847" s="25"/>
      <c r="DX847" s="25"/>
      <c r="DY847" s="25"/>
      <c r="DZ847" s="25"/>
      <c r="EA847" s="25"/>
      <c r="EB847" s="25"/>
      <c r="EC847" s="25"/>
      <c r="ED847" s="25"/>
      <c r="EE847" s="25"/>
      <c r="EF847" s="25"/>
      <c r="EG847" s="25"/>
      <c r="EH847" s="25"/>
      <c r="EI847" s="25"/>
      <c r="EJ847" s="25"/>
      <c r="EK847" s="25"/>
      <c r="EL847" s="25"/>
      <c r="EM847" s="25"/>
      <c r="EN847" s="25"/>
      <c r="EO847" s="25"/>
      <c r="EP847" s="25"/>
      <c r="EQ847" s="25"/>
      <c r="ER847" s="25"/>
      <c r="ES847" s="25"/>
      <c r="ET847" s="25"/>
      <c r="EU847" s="25"/>
      <c r="EV847" s="25"/>
      <c r="EW847" s="25"/>
      <c r="EX847" s="25"/>
      <c r="EY847" s="25"/>
      <c r="EZ847" s="25"/>
      <c r="FA847" s="25"/>
      <c r="FB847" s="25"/>
      <c r="FC847" s="25"/>
      <c r="FD847" s="25"/>
      <c r="FE847" s="25"/>
      <c r="FF847" s="25"/>
      <c r="FG847" s="25"/>
      <c r="FH847" s="25"/>
      <c r="FI847" s="25"/>
      <c r="FJ847" s="25"/>
      <c r="FK847" s="25"/>
    </row>
    <row r="848" spans="1:167" ht="12.75" customHeight="1" x14ac:dyDescent="0.15">
      <c r="A848" s="25"/>
      <c r="B848" s="25"/>
      <c r="C848" s="25"/>
      <c r="D848" s="25"/>
      <c r="E848" s="25"/>
      <c r="F848" s="25"/>
      <c r="G848" s="25"/>
      <c r="H848" s="25"/>
      <c r="I848" s="25"/>
      <c r="J848" s="62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  <c r="CI848" s="25"/>
      <c r="CJ848" s="25"/>
      <c r="CK848" s="25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  <c r="DH848" s="25"/>
      <c r="DI848" s="25"/>
      <c r="DJ848" s="25"/>
      <c r="DK848" s="25"/>
      <c r="DL848" s="25"/>
      <c r="DM848" s="25"/>
      <c r="DN848" s="25"/>
      <c r="DO848" s="25"/>
      <c r="DP848" s="25"/>
      <c r="DQ848" s="25"/>
      <c r="DR848" s="25"/>
      <c r="DS848" s="25"/>
      <c r="DT848" s="25"/>
      <c r="DU848" s="25"/>
      <c r="DV848" s="25"/>
      <c r="DW848" s="25"/>
      <c r="DX848" s="25"/>
      <c r="DY848" s="25"/>
      <c r="DZ848" s="25"/>
      <c r="EA848" s="25"/>
      <c r="EB848" s="25"/>
      <c r="EC848" s="25"/>
      <c r="ED848" s="25"/>
      <c r="EE848" s="25"/>
      <c r="EF848" s="25"/>
      <c r="EG848" s="25"/>
      <c r="EH848" s="25"/>
      <c r="EI848" s="25"/>
      <c r="EJ848" s="25"/>
      <c r="EK848" s="25"/>
      <c r="EL848" s="25"/>
      <c r="EM848" s="25"/>
      <c r="EN848" s="25"/>
      <c r="EO848" s="25"/>
      <c r="EP848" s="25"/>
      <c r="EQ848" s="25"/>
      <c r="ER848" s="25"/>
      <c r="ES848" s="25"/>
      <c r="ET848" s="25"/>
      <c r="EU848" s="25"/>
      <c r="EV848" s="25"/>
      <c r="EW848" s="25"/>
      <c r="EX848" s="25"/>
      <c r="EY848" s="25"/>
      <c r="EZ848" s="25"/>
      <c r="FA848" s="25"/>
      <c r="FB848" s="25"/>
      <c r="FC848" s="25"/>
      <c r="FD848" s="25"/>
      <c r="FE848" s="25"/>
      <c r="FF848" s="25"/>
      <c r="FG848" s="25"/>
      <c r="FH848" s="25"/>
      <c r="FI848" s="25"/>
      <c r="FJ848" s="25"/>
      <c r="FK848" s="25"/>
    </row>
    <row r="849" spans="1:167" ht="12.75" customHeight="1" x14ac:dyDescent="0.15">
      <c r="A849" s="25"/>
      <c r="B849" s="25"/>
      <c r="C849" s="25"/>
      <c r="D849" s="25"/>
      <c r="E849" s="25"/>
      <c r="F849" s="25"/>
      <c r="G849" s="25"/>
      <c r="H849" s="25"/>
      <c r="I849" s="25"/>
      <c r="J849" s="62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  <c r="CI849" s="25"/>
      <c r="CJ849" s="25"/>
      <c r="CK849" s="25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  <c r="DH849" s="25"/>
      <c r="DI849" s="25"/>
      <c r="DJ849" s="25"/>
      <c r="DK849" s="25"/>
      <c r="DL849" s="25"/>
      <c r="DM849" s="25"/>
      <c r="DN849" s="25"/>
      <c r="DO849" s="25"/>
      <c r="DP849" s="25"/>
      <c r="DQ849" s="25"/>
      <c r="DR849" s="25"/>
      <c r="DS849" s="25"/>
      <c r="DT849" s="25"/>
      <c r="DU849" s="25"/>
      <c r="DV849" s="25"/>
      <c r="DW849" s="25"/>
      <c r="DX849" s="25"/>
      <c r="DY849" s="25"/>
      <c r="DZ849" s="25"/>
      <c r="EA849" s="25"/>
      <c r="EB849" s="25"/>
      <c r="EC849" s="25"/>
      <c r="ED849" s="25"/>
      <c r="EE849" s="25"/>
      <c r="EF849" s="25"/>
      <c r="EG849" s="25"/>
      <c r="EH849" s="25"/>
      <c r="EI849" s="25"/>
      <c r="EJ849" s="25"/>
      <c r="EK849" s="25"/>
      <c r="EL849" s="25"/>
      <c r="EM849" s="25"/>
      <c r="EN849" s="25"/>
      <c r="EO849" s="25"/>
      <c r="EP849" s="25"/>
      <c r="EQ849" s="25"/>
      <c r="ER849" s="25"/>
      <c r="ES849" s="25"/>
      <c r="ET849" s="25"/>
      <c r="EU849" s="25"/>
      <c r="EV849" s="25"/>
      <c r="EW849" s="25"/>
      <c r="EX849" s="25"/>
      <c r="EY849" s="25"/>
      <c r="EZ849" s="25"/>
      <c r="FA849" s="25"/>
      <c r="FB849" s="25"/>
      <c r="FC849" s="25"/>
      <c r="FD849" s="25"/>
      <c r="FE849" s="25"/>
      <c r="FF849" s="25"/>
      <c r="FG849" s="25"/>
      <c r="FH849" s="25"/>
      <c r="FI849" s="25"/>
      <c r="FJ849" s="25"/>
      <c r="FK849" s="25"/>
    </row>
    <row r="850" spans="1:167" ht="12.75" customHeight="1" x14ac:dyDescent="0.15">
      <c r="A850" s="25"/>
      <c r="B850" s="25"/>
      <c r="C850" s="25"/>
      <c r="D850" s="25"/>
      <c r="E850" s="25"/>
      <c r="F850" s="25"/>
      <c r="G850" s="25"/>
      <c r="H850" s="25"/>
      <c r="I850" s="25"/>
      <c r="J850" s="62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  <c r="DV850" s="25"/>
      <c r="DW850" s="25"/>
      <c r="DX850" s="25"/>
      <c r="DY850" s="25"/>
      <c r="DZ850" s="25"/>
      <c r="EA850" s="25"/>
      <c r="EB850" s="25"/>
      <c r="EC850" s="25"/>
      <c r="ED850" s="25"/>
      <c r="EE850" s="25"/>
      <c r="EF850" s="25"/>
      <c r="EG850" s="25"/>
      <c r="EH850" s="25"/>
      <c r="EI850" s="25"/>
      <c r="EJ850" s="25"/>
      <c r="EK850" s="25"/>
      <c r="EL850" s="25"/>
      <c r="EM850" s="25"/>
      <c r="EN850" s="25"/>
      <c r="EO850" s="25"/>
      <c r="EP850" s="25"/>
      <c r="EQ850" s="25"/>
      <c r="ER850" s="25"/>
      <c r="ES850" s="25"/>
      <c r="ET850" s="25"/>
      <c r="EU850" s="25"/>
      <c r="EV850" s="25"/>
      <c r="EW850" s="25"/>
      <c r="EX850" s="25"/>
      <c r="EY850" s="25"/>
      <c r="EZ850" s="25"/>
      <c r="FA850" s="25"/>
      <c r="FB850" s="25"/>
      <c r="FC850" s="25"/>
      <c r="FD850" s="25"/>
      <c r="FE850" s="25"/>
      <c r="FF850" s="25"/>
      <c r="FG850" s="25"/>
      <c r="FH850" s="25"/>
      <c r="FI850" s="25"/>
      <c r="FJ850" s="25"/>
      <c r="FK850" s="25"/>
    </row>
    <row r="851" spans="1:167" ht="12.75" customHeight="1" x14ac:dyDescent="0.15">
      <c r="A851" s="25"/>
      <c r="B851" s="25"/>
      <c r="C851" s="25"/>
      <c r="D851" s="25"/>
      <c r="E851" s="25"/>
      <c r="F851" s="25"/>
      <c r="G851" s="25"/>
      <c r="H851" s="25"/>
      <c r="I851" s="25"/>
      <c r="J851" s="62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  <c r="CG851" s="25"/>
      <c r="CH851" s="25"/>
      <c r="CI851" s="25"/>
      <c r="CJ851" s="25"/>
      <c r="CK851" s="25"/>
      <c r="CL851" s="25"/>
      <c r="CM851" s="25"/>
      <c r="CN851" s="25"/>
      <c r="CO851" s="25"/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5"/>
      <c r="DA851" s="25"/>
      <c r="DB851" s="25"/>
      <c r="DC851" s="25"/>
      <c r="DD851" s="25"/>
      <c r="DE851" s="25"/>
      <c r="DF851" s="25"/>
      <c r="DG851" s="25"/>
      <c r="DH851" s="25"/>
      <c r="DI851" s="25"/>
      <c r="DJ851" s="25"/>
      <c r="DK851" s="25"/>
      <c r="DL851" s="25"/>
      <c r="DM851" s="25"/>
      <c r="DN851" s="25"/>
      <c r="DO851" s="25"/>
      <c r="DP851" s="25"/>
      <c r="DQ851" s="25"/>
      <c r="DR851" s="25"/>
      <c r="DS851" s="25"/>
      <c r="DT851" s="25"/>
      <c r="DU851" s="25"/>
      <c r="DV851" s="25"/>
      <c r="DW851" s="25"/>
      <c r="DX851" s="25"/>
      <c r="DY851" s="25"/>
      <c r="DZ851" s="25"/>
      <c r="EA851" s="25"/>
      <c r="EB851" s="25"/>
      <c r="EC851" s="25"/>
      <c r="ED851" s="25"/>
      <c r="EE851" s="25"/>
      <c r="EF851" s="25"/>
      <c r="EG851" s="25"/>
      <c r="EH851" s="25"/>
      <c r="EI851" s="25"/>
      <c r="EJ851" s="25"/>
      <c r="EK851" s="25"/>
      <c r="EL851" s="25"/>
      <c r="EM851" s="25"/>
      <c r="EN851" s="25"/>
      <c r="EO851" s="25"/>
      <c r="EP851" s="25"/>
      <c r="EQ851" s="25"/>
      <c r="ER851" s="25"/>
      <c r="ES851" s="25"/>
      <c r="ET851" s="25"/>
      <c r="EU851" s="25"/>
      <c r="EV851" s="25"/>
      <c r="EW851" s="25"/>
      <c r="EX851" s="25"/>
      <c r="EY851" s="25"/>
      <c r="EZ851" s="25"/>
      <c r="FA851" s="25"/>
      <c r="FB851" s="25"/>
      <c r="FC851" s="25"/>
      <c r="FD851" s="25"/>
      <c r="FE851" s="25"/>
      <c r="FF851" s="25"/>
      <c r="FG851" s="25"/>
      <c r="FH851" s="25"/>
      <c r="FI851" s="25"/>
      <c r="FJ851" s="25"/>
      <c r="FK851" s="25"/>
    </row>
    <row r="852" spans="1:167" ht="12.75" customHeight="1" x14ac:dyDescent="0.15">
      <c r="A852" s="25"/>
      <c r="B852" s="25"/>
      <c r="C852" s="25"/>
      <c r="D852" s="25"/>
      <c r="E852" s="25"/>
      <c r="F852" s="25"/>
      <c r="G852" s="25"/>
      <c r="H852" s="25"/>
      <c r="I852" s="25"/>
      <c r="J852" s="62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  <c r="DV852" s="25"/>
      <c r="DW852" s="25"/>
      <c r="DX852" s="25"/>
      <c r="DY852" s="25"/>
      <c r="DZ852" s="25"/>
      <c r="EA852" s="25"/>
      <c r="EB852" s="25"/>
      <c r="EC852" s="25"/>
      <c r="ED852" s="25"/>
      <c r="EE852" s="25"/>
      <c r="EF852" s="25"/>
      <c r="EG852" s="25"/>
      <c r="EH852" s="25"/>
      <c r="EI852" s="25"/>
      <c r="EJ852" s="25"/>
      <c r="EK852" s="25"/>
      <c r="EL852" s="25"/>
      <c r="EM852" s="25"/>
      <c r="EN852" s="25"/>
      <c r="EO852" s="25"/>
      <c r="EP852" s="25"/>
      <c r="EQ852" s="25"/>
      <c r="ER852" s="25"/>
      <c r="ES852" s="25"/>
      <c r="ET852" s="25"/>
      <c r="EU852" s="25"/>
      <c r="EV852" s="25"/>
      <c r="EW852" s="25"/>
      <c r="EX852" s="25"/>
      <c r="EY852" s="25"/>
      <c r="EZ852" s="25"/>
      <c r="FA852" s="25"/>
      <c r="FB852" s="25"/>
      <c r="FC852" s="25"/>
      <c r="FD852" s="25"/>
      <c r="FE852" s="25"/>
      <c r="FF852" s="25"/>
      <c r="FG852" s="25"/>
      <c r="FH852" s="25"/>
      <c r="FI852" s="25"/>
      <c r="FJ852" s="25"/>
      <c r="FK852" s="25"/>
    </row>
    <row r="853" spans="1:167" ht="12.75" customHeight="1" x14ac:dyDescent="0.15">
      <c r="A853" s="25"/>
      <c r="B853" s="25"/>
      <c r="C853" s="25"/>
      <c r="D853" s="25"/>
      <c r="E853" s="25"/>
      <c r="F853" s="25"/>
      <c r="G853" s="25"/>
      <c r="H853" s="25"/>
      <c r="I853" s="25"/>
      <c r="J853" s="62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  <c r="CG853" s="25"/>
      <c r="CH853" s="25"/>
      <c r="CI853" s="25"/>
      <c r="CJ853" s="25"/>
      <c r="CK853" s="25"/>
      <c r="CL853" s="25"/>
      <c r="CM853" s="25"/>
      <c r="CN853" s="25"/>
      <c r="CO853" s="25"/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5"/>
      <c r="DA853" s="25"/>
      <c r="DB853" s="25"/>
      <c r="DC853" s="25"/>
      <c r="DD853" s="25"/>
      <c r="DE853" s="25"/>
      <c r="DF853" s="25"/>
      <c r="DG853" s="25"/>
      <c r="DH853" s="25"/>
      <c r="DI853" s="25"/>
      <c r="DJ853" s="25"/>
      <c r="DK853" s="25"/>
      <c r="DL853" s="25"/>
      <c r="DM853" s="25"/>
      <c r="DN853" s="25"/>
      <c r="DO853" s="25"/>
      <c r="DP853" s="25"/>
      <c r="DQ853" s="25"/>
      <c r="DR853" s="25"/>
      <c r="DS853" s="25"/>
      <c r="DT853" s="25"/>
      <c r="DU853" s="25"/>
      <c r="DV853" s="25"/>
      <c r="DW853" s="25"/>
      <c r="DX853" s="25"/>
      <c r="DY853" s="25"/>
      <c r="DZ853" s="25"/>
      <c r="EA853" s="25"/>
      <c r="EB853" s="25"/>
      <c r="EC853" s="25"/>
      <c r="ED853" s="25"/>
      <c r="EE853" s="25"/>
      <c r="EF853" s="25"/>
      <c r="EG853" s="25"/>
      <c r="EH853" s="25"/>
      <c r="EI853" s="25"/>
      <c r="EJ853" s="25"/>
      <c r="EK853" s="25"/>
      <c r="EL853" s="25"/>
      <c r="EM853" s="25"/>
      <c r="EN853" s="25"/>
      <c r="EO853" s="25"/>
      <c r="EP853" s="25"/>
      <c r="EQ853" s="25"/>
      <c r="ER853" s="25"/>
      <c r="ES853" s="25"/>
      <c r="ET853" s="25"/>
      <c r="EU853" s="25"/>
      <c r="EV853" s="25"/>
      <c r="EW853" s="25"/>
      <c r="EX853" s="25"/>
      <c r="EY853" s="25"/>
      <c r="EZ853" s="25"/>
      <c r="FA853" s="25"/>
      <c r="FB853" s="25"/>
      <c r="FC853" s="25"/>
      <c r="FD853" s="25"/>
      <c r="FE853" s="25"/>
      <c r="FF853" s="25"/>
      <c r="FG853" s="25"/>
      <c r="FH853" s="25"/>
      <c r="FI853" s="25"/>
      <c r="FJ853" s="25"/>
      <c r="FK853" s="25"/>
    </row>
    <row r="854" spans="1:167" ht="12.75" customHeight="1" x14ac:dyDescent="0.15">
      <c r="A854" s="25"/>
      <c r="B854" s="25"/>
      <c r="C854" s="25"/>
      <c r="D854" s="25"/>
      <c r="E854" s="25"/>
      <c r="F854" s="25"/>
      <c r="G854" s="25"/>
      <c r="H854" s="25"/>
      <c r="I854" s="25"/>
      <c r="J854" s="62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  <c r="CI854" s="25"/>
      <c r="CJ854" s="25"/>
      <c r="CK854" s="25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  <c r="DH854" s="25"/>
      <c r="DI854" s="25"/>
      <c r="DJ854" s="25"/>
      <c r="DK854" s="25"/>
      <c r="DL854" s="25"/>
      <c r="DM854" s="25"/>
      <c r="DN854" s="25"/>
      <c r="DO854" s="25"/>
      <c r="DP854" s="25"/>
      <c r="DQ854" s="25"/>
      <c r="DR854" s="25"/>
      <c r="DS854" s="25"/>
      <c r="DT854" s="25"/>
      <c r="DU854" s="25"/>
      <c r="DV854" s="25"/>
      <c r="DW854" s="25"/>
      <c r="DX854" s="25"/>
      <c r="DY854" s="25"/>
      <c r="DZ854" s="25"/>
      <c r="EA854" s="25"/>
      <c r="EB854" s="25"/>
      <c r="EC854" s="25"/>
      <c r="ED854" s="25"/>
      <c r="EE854" s="25"/>
      <c r="EF854" s="25"/>
      <c r="EG854" s="25"/>
      <c r="EH854" s="25"/>
      <c r="EI854" s="25"/>
      <c r="EJ854" s="25"/>
      <c r="EK854" s="25"/>
      <c r="EL854" s="25"/>
      <c r="EM854" s="25"/>
      <c r="EN854" s="25"/>
      <c r="EO854" s="25"/>
      <c r="EP854" s="25"/>
      <c r="EQ854" s="25"/>
      <c r="ER854" s="25"/>
      <c r="ES854" s="25"/>
      <c r="ET854" s="25"/>
      <c r="EU854" s="25"/>
      <c r="EV854" s="25"/>
      <c r="EW854" s="25"/>
      <c r="EX854" s="25"/>
      <c r="EY854" s="25"/>
      <c r="EZ854" s="25"/>
      <c r="FA854" s="25"/>
      <c r="FB854" s="25"/>
      <c r="FC854" s="25"/>
      <c r="FD854" s="25"/>
      <c r="FE854" s="25"/>
      <c r="FF854" s="25"/>
      <c r="FG854" s="25"/>
      <c r="FH854" s="25"/>
      <c r="FI854" s="25"/>
      <c r="FJ854" s="25"/>
      <c r="FK854" s="25"/>
    </row>
    <row r="855" spans="1:167" ht="12.75" customHeight="1" x14ac:dyDescent="0.15">
      <c r="A855" s="25"/>
      <c r="B855" s="25"/>
      <c r="C855" s="25"/>
      <c r="D855" s="25"/>
      <c r="E855" s="25"/>
      <c r="F855" s="25"/>
      <c r="G855" s="25"/>
      <c r="H855" s="25"/>
      <c r="I855" s="25"/>
      <c r="J855" s="62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  <c r="CG855" s="25"/>
      <c r="CH855" s="25"/>
      <c r="CI855" s="25"/>
      <c r="CJ855" s="25"/>
      <c r="CK855" s="25"/>
      <c r="CL855" s="25"/>
      <c r="CM855" s="25"/>
      <c r="CN855" s="25"/>
      <c r="CO855" s="25"/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5"/>
      <c r="DA855" s="25"/>
      <c r="DB855" s="25"/>
      <c r="DC855" s="25"/>
      <c r="DD855" s="25"/>
      <c r="DE855" s="25"/>
      <c r="DF855" s="25"/>
      <c r="DG855" s="25"/>
      <c r="DH855" s="25"/>
      <c r="DI855" s="25"/>
      <c r="DJ855" s="25"/>
      <c r="DK855" s="25"/>
      <c r="DL855" s="25"/>
      <c r="DM855" s="25"/>
      <c r="DN855" s="25"/>
      <c r="DO855" s="25"/>
      <c r="DP855" s="25"/>
      <c r="DQ855" s="25"/>
      <c r="DR855" s="25"/>
      <c r="DS855" s="25"/>
      <c r="DT855" s="25"/>
      <c r="DU855" s="25"/>
      <c r="DV855" s="25"/>
      <c r="DW855" s="25"/>
      <c r="DX855" s="25"/>
      <c r="DY855" s="25"/>
      <c r="DZ855" s="25"/>
      <c r="EA855" s="25"/>
      <c r="EB855" s="25"/>
      <c r="EC855" s="25"/>
      <c r="ED855" s="25"/>
      <c r="EE855" s="25"/>
      <c r="EF855" s="25"/>
      <c r="EG855" s="25"/>
      <c r="EH855" s="25"/>
      <c r="EI855" s="25"/>
      <c r="EJ855" s="25"/>
      <c r="EK855" s="25"/>
      <c r="EL855" s="25"/>
      <c r="EM855" s="25"/>
      <c r="EN855" s="25"/>
      <c r="EO855" s="25"/>
      <c r="EP855" s="25"/>
      <c r="EQ855" s="25"/>
      <c r="ER855" s="25"/>
      <c r="ES855" s="25"/>
      <c r="ET855" s="25"/>
      <c r="EU855" s="25"/>
      <c r="EV855" s="25"/>
      <c r="EW855" s="25"/>
      <c r="EX855" s="25"/>
      <c r="EY855" s="25"/>
      <c r="EZ855" s="25"/>
      <c r="FA855" s="25"/>
      <c r="FB855" s="25"/>
      <c r="FC855" s="25"/>
      <c r="FD855" s="25"/>
      <c r="FE855" s="25"/>
      <c r="FF855" s="25"/>
      <c r="FG855" s="25"/>
      <c r="FH855" s="25"/>
      <c r="FI855" s="25"/>
      <c r="FJ855" s="25"/>
      <c r="FK855" s="25"/>
    </row>
    <row r="856" spans="1:167" ht="12.75" customHeight="1" x14ac:dyDescent="0.15">
      <c r="A856" s="25"/>
      <c r="B856" s="25"/>
      <c r="C856" s="25"/>
      <c r="D856" s="25"/>
      <c r="E856" s="25"/>
      <c r="F856" s="25"/>
      <c r="G856" s="25"/>
      <c r="H856" s="25"/>
      <c r="I856" s="25"/>
      <c r="J856" s="62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  <c r="CI856" s="25"/>
      <c r="CJ856" s="25"/>
      <c r="CK856" s="25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  <c r="DH856" s="25"/>
      <c r="DI856" s="25"/>
      <c r="DJ856" s="25"/>
      <c r="DK856" s="25"/>
      <c r="DL856" s="25"/>
      <c r="DM856" s="25"/>
      <c r="DN856" s="25"/>
      <c r="DO856" s="25"/>
      <c r="DP856" s="25"/>
      <c r="DQ856" s="25"/>
      <c r="DR856" s="25"/>
      <c r="DS856" s="25"/>
      <c r="DT856" s="25"/>
      <c r="DU856" s="25"/>
      <c r="DV856" s="25"/>
      <c r="DW856" s="25"/>
      <c r="DX856" s="25"/>
      <c r="DY856" s="25"/>
      <c r="DZ856" s="25"/>
      <c r="EA856" s="25"/>
      <c r="EB856" s="25"/>
      <c r="EC856" s="25"/>
      <c r="ED856" s="25"/>
      <c r="EE856" s="25"/>
      <c r="EF856" s="25"/>
      <c r="EG856" s="25"/>
      <c r="EH856" s="25"/>
      <c r="EI856" s="25"/>
      <c r="EJ856" s="25"/>
      <c r="EK856" s="25"/>
      <c r="EL856" s="25"/>
      <c r="EM856" s="25"/>
      <c r="EN856" s="25"/>
      <c r="EO856" s="25"/>
      <c r="EP856" s="25"/>
      <c r="EQ856" s="25"/>
      <c r="ER856" s="25"/>
      <c r="ES856" s="25"/>
      <c r="ET856" s="25"/>
      <c r="EU856" s="25"/>
      <c r="EV856" s="25"/>
      <c r="EW856" s="25"/>
      <c r="EX856" s="25"/>
      <c r="EY856" s="25"/>
      <c r="EZ856" s="25"/>
      <c r="FA856" s="25"/>
      <c r="FB856" s="25"/>
      <c r="FC856" s="25"/>
      <c r="FD856" s="25"/>
      <c r="FE856" s="25"/>
      <c r="FF856" s="25"/>
      <c r="FG856" s="25"/>
      <c r="FH856" s="25"/>
      <c r="FI856" s="25"/>
      <c r="FJ856" s="25"/>
      <c r="FK856" s="25"/>
    </row>
    <row r="857" spans="1:167" ht="12.75" customHeight="1" x14ac:dyDescent="0.15">
      <c r="A857" s="25"/>
      <c r="B857" s="25"/>
      <c r="C857" s="25"/>
      <c r="D857" s="25"/>
      <c r="E857" s="25"/>
      <c r="F857" s="25"/>
      <c r="G857" s="25"/>
      <c r="H857" s="25"/>
      <c r="I857" s="25"/>
      <c r="J857" s="62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  <c r="DR857" s="25"/>
      <c r="DS857" s="25"/>
      <c r="DT857" s="25"/>
      <c r="DU857" s="25"/>
      <c r="DV857" s="25"/>
      <c r="DW857" s="25"/>
      <c r="DX857" s="25"/>
      <c r="DY857" s="25"/>
      <c r="DZ857" s="25"/>
      <c r="EA857" s="25"/>
      <c r="EB857" s="25"/>
      <c r="EC857" s="25"/>
      <c r="ED857" s="25"/>
      <c r="EE857" s="25"/>
      <c r="EF857" s="25"/>
      <c r="EG857" s="25"/>
      <c r="EH857" s="25"/>
      <c r="EI857" s="25"/>
      <c r="EJ857" s="25"/>
      <c r="EK857" s="25"/>
      <c r="EL857" s="25"/>
      <c r="EM857" s="25"/>
      <c r="EN857" s="25"/>
      <c r="EO857" s="25"/>
      <c r="EP857" s="25"/>
      <c r="EQ857" s="25"/>
      <c r="ER857" s="25"/>
      <c r="ES857" s="25"/>
      <c r="ET857" s="25"/>
      <c r="EU857" s="25"/>
      <c r="EV857" s="25"/>
      <c r="EW857" s="25"/>
      <c r="EX857" s="25"/>
      <c r="EY857" s="25"/>
      <c r="EZ857" s="25"/>
      <c r="FA857" s="25"/>
      <c r="FB857" s="25"/>
      <c r="FC857" s="25"/>
      <c r="FD857" s="25"/>
      <c r="FE857" s="25"/>
      <c r="FF857" s="25"/>
      <c r="FG857" s="25"/>
      <c r="FH857" s="25"/>
      <c r="FI857" s="25"/>
      <c r="FJ857" s="25"/>
      <c r="FK857" s="25"/>
    </row>
    <row r="858" spans="1:167" ht="12.75" customHeight="1" x14ac:dyDescent="0.15">
      <c r="A858" s="25"/>
      <c r="B858" s="25"/>
      <c r="C858" s="25"/>
      <c r="D858" s="25"/>
      <c r="E858" s="25"/>
      <c r="F858" s="25"/>
      <c r="G858" s="25"/>
      <c r="H858" s="25"/>
      <c r="I858" s="25"/>
      <c r="J858" s="62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  <c r="DV858" s="25"/>
      <c r="DW858" s="25"/>
      <c r="DX858" s="25"/>
      <c r="DY858" s="25"/>
      <c r="DZ858" s="25"/>
      <c r="EA858" s="25"/>
      <c r="EB858" s="25"/>
      <c r="EC858" s="25"/>
      <c r="ED858" s="25"/>
      <c r="EE858" s="25"/>
      <c r="EF858" s="25"/>
      <c r="EG858" s="25"/>
      <c r="EH858" s="25"/>
      <c r="EI858" s="25"/>
      <c r="EJ858" s="25"/>
      <c r="EK858" s="25"/>
      <c r="EL858" s="25"/>
      <c r="EM858" s="25"/>
      <c r="EN858" s="25"/>
      <c r="EO858" s="25"/>
      <c r="EP858" s="25"/>
      <c r="EQ858" s="25"/>
      <c r="ER858" s="25"/>
      <c r="ES858" s="25"/>
      <c r="ET858" s="25"/>
      <c r="EU858" s="25"/>
      <c r="EV858" s="25"/>
      <c r="EW858" s="25"/>
      <c r="EX858" s="25"/>
      <c r="EY858" s="25"/>
      <c r="EZ858" s="25"/>
      <c r="FA858" s="25"/>
      <c r="FB858" s="25"/>
      <c r="FC858" s="25"/>
      <c r="FD858" s="25"/>
      <c r="FE858" s="25"/>
      <c r="FF858" s="25"/>
      <c r="FG858" s="25"/>
      <c r="FH858" s="25"/>
      <c r="FI858" s="25"/>
      <c r="FJ858" s="25"/>
      <c r="FK858" s="25"/>
    </row>
    <row r="859" spans="1:167" ht="12.75" customHeight="1" x14ac:dyDescent="0.15">
      <c r="A859" s="25"/>
      <c r="B859" s="25"/>
      <c r="C859" s="25"/>
      <c r="D859" s="25"/>
      <c r="E859" s="25"/>
      <c r="F859" s="25"/>
      <c r="G859" s="25"/>
      <c r="H859" s="25"/>
      <c r="I859" s="25"/>
      <c r="J859" s="62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</row>
    <row r="860" spans="1:167" ht="12.75" customHeight="1" x14ac:dyDescent="0.15">
      <c r="A860" s="25"/>
      <c r="B860" s="25"/>
      <c r="C860" s="25"/>
      <c r="D860" s="25"/>
      <c r="E860" s="25"/>
      <c r="F860" s="25"/>
      <c r="G860" s="25"/>
      <c r="H860" s="25"/>
      <c r="I860" s="25"/>
      <c r="J860" s="62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  <c r="CI860" s="25"/>
      <c r="CJ860" s="25"/>
      <c r="CK860" s="25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  <c r="DH860" s="25"/>
      <c r="DI860" s="25"/>
      <c r="DJ860" s="25"/>
      <c r="DK860" s="25"/>
      <c r="DL860" s="25"/>
      <c r="DM860" s="25"/>
      <c r="DN860" s="25"/>
      <c r="DO860" s="25"/>
      <c r="DP860" s="25"/>
      <c r="DQ860" s="25"/>
      <c r="DR860" s="25"/>
      <c r="DS860" s="25"/>
      <c r="DT860" s="25"/>
      <c r="DU860" s="25"/>
      <c r="DV860" s="25"/>
      <c r="DW860" s="25"/>
      <c r="DX860" s="25"/>
      <c r="DY860" s="25"/>
      <c r="DZ860" s="25"/>
      <c r="EA860" s="25"/>
      <c r="EB860" s="25"/>
      <c r="EC860" s="25"/>
      <c r="ED860" s="25"/>
      <c r="EE860" s="25"/>
      <c r="EF860" s="25"/>
      <c r="EG860" s="25"/>
      <c r="EH860" s="25"/>
      <c r="EI860" s="25"/>
      <c r="EJ860" s="25"/>
      <c r="EK860" s="25"/>
      <c r="EL860" s="25"/>
      <c r="EM860" s="25"/>
      <c r="EN860" s="25"/>
      <c r="EO860" s="25"/>
      <c r="EP860" s="25"/>
      <c r="EQ860" s="25"/>
      <c r="ER860" s="25"/>
      <c r="ES860" s="25"/>
      <c r="ET860" s="25"/>
      <c r="EU860" s="25"/>
      <c r="EV860" s="25"/>
      <c r="EW860" s="25"/>
      <c r="EX860" s="25"/>
      <c r="EY860" s="25"/>
      <c r="EZ860" s="25"/>
      <c r="FA860" s="25"/>
      <c r="FB860" s="25"/>
      <c r="FC860" s="25"/>
      <c r="FD860" s="25"/>
      <c r="FE860" s="25"/>
      <c r="FF860" s="25"/>
      <c r="FG860" s="25"/>
      <c r="FH860" s="25"/>
      <c r="FI860" s="25"/>
      <c r="FJ860" s="25"/>
      <c r="FK860" s="25"/>
    </row>
    <row r="861" spans="1:167" ht="12.75" customHeight="1" x14ac:dyDescent="0.15">
      <c r="A861" s="25"/>
      <c r="B861" s="25"/>
      <c r="C861" s="25"/>
      <c r="D861" s="25"/>
      <c r="E861" s="25"/>
      <c r="F861" s="25"/>
      <c r="G861" s="25"/>
      <c r="H861" s="25"/>
      <c r="I861" s="25"/>
      <c r="J861" s="62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  <c r="CI861" s="25"/>
      <c r="CJ861" s="25"/>
      <c r="CK861" s="25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  <c r="DH861" s="25"/>
      <c r="DI861" s="25"/>
      <c r="DJ861" s="25"/>
      <c r="DK861" s="25"/>
      <c r="DL861" s="25"/>
      <c r="DM861" s="25"/>
      <c r="DN861" s="25"/>
      <c r="DO861" s="25"/>
      <c r="DP861" s="25"/>
      <c r="DQ861" s="25"/>
      <c r="DR861" s="25"/>
      <c r="DS861" s="25"/>
      <c r="DT861" s="25"/>
      <c r="DU861" s="25"/>
      <c r="DV861" s="25"/>
      <c r="DW861" s="25"/>
      <c r="DX861" s="25"/>
      <c r="DY861" s="25"/>
      <c r="DZ861" s="25"/>
      <c r="EA861" s="25"/>
      <c r="EB861" s="25"/>
      <c r="EC861" s="25"/>
      <c r="ED861" s="25"/>
      <c r="EE861" s="25"/>
      <c r="EF861" s="25"/>
      <c r="EG861" s="25"/>
      <c r="EH861" s="25"/>
      <c r="EI861" s="25"/>
      <c r="EJ861" s="25"/>
      <c r="EK861" s="25"/>
      <c r="EL861" s="25"/>
      <c r="EM861" s="25"/>
      <c r="EN861" s="25"/>
      <c r="EO861" s="25"/>
      <c r="EP861" s="25"/>
      <c r="EQ861" s="25"/>
      <c r="ER861" s="25"/>
      <c r="ES861" s="25"/>
      <c r="ET861" s="25"/>
      <c r="EU861" s="25"/>
      <c r="EV861" s="25"/>
      <c r="EW861" s="25"/>
      <c r="EX861" s="25"/>
      <c r="EY861" s="25"/>
      <c r="EZ861" s="25"/>
      <c r="FA861" s="25"/>
      <c r="FB861" s="25"/>
      <c r="FC861" s="25"/>
      <c r="FD861" s="25"/>
      <c r="FE861" s="25"/>
      <c r="FF861" s="25"/>
      <c r="FG861" s="25"/>
      <c r="FH861" s="25"/>
      <c r="FI861" s="25"/>
      <c r="FJ861" s="25"/>
      <c r="FK861" s="25"/>
    </row>
    <row r="862" spans="1:167" ht="12.75" customHeight="1" x14ac:dyDescent="0.15">
      <c r="A862" s="25"/>
      <c r="B862" s="25"/>
      <c r="C862" s="25"/>
      <c r="D862" s="25"/>
      <c r="E862" s="25"/>
      <c r="F862" s="25"/>
      <c r="G862" s="25"/>
      <c r="H862" s="25"/>
      <c r="I862" s="25"/>
      <c r="J862" s="62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  <c r="DV862" s="25"/>
      <c r="DW862" s="25"/>
      <c r="DX862" s="25"/>
      <c r="DY862" s="25"/>
      <c r="DZ862" s="25"/>
      <c r="EA862" s="25"/>
      <c r="EB862" s="25"/>
      <c r="EC862" s="25"/>
      <c r="ED862" s="25"/>
      <c r="EE862" s="25"/>
      <c r="EF862" s="25"/>
      <c r="EG862" s="25"/>
      <c r="EH862" s="25"/>
      <c r="EI862" s="25"/>
      <c r="EJ862" s="25"/>
      <c r="EK862" s="25"/>
      <c r="EL862" s="25"/>
      <c r="EM862" s="25"/>
      <c r="EN862" s="25"/>
      <c r="EO862" s="25"/>
      <c r="EP862" s="25"/>
      <c r="EQ862" s="25"/>
      <c r="ER862" s="25"/>
      <c r="ES862" s="25"/>
      <c r="ET862" s="25"/>
      <c r="EU862" s="25"/>
      <c r="EV862" s="25"/>
      <c r="EW862" s="25"/>
      <c r="EX862" s="25"/>
      <c r="EY862" s="25"/>
      <c r="EZ862" s="25"/>
      <c r="FA862" s="25"/>
      <c r="FB862" s="25"/>
      <c r="FC862" s="25"/>
      <c r="FD862" s="25"/>
      <c r="FE862" s="25"/>
      <c r="FF862" s="25"/>
      <c r="FG862" s="25"/>
      <c r="FH862" s="25"/>
      <c r="FI862" s="25"/>
      <c r="FJ862" s="25"/>
      <c r="FK862" s="25"/>
    </row>
    <row r="863" spans="1:167" ht="12.75" customHeight="1" x14ac:dyDescent="0.15">
      <c r="A863" s="25"/>
      <c r="B863" s="25"/>
      <c r="C863" s="25"/>
      <c r="D863" s="25"/>
      <c r="E863" s="25"/>
      <c r="F863" s="25"/>
      <c r="G863" s="25"/>
      <c r="H863" s="25"/>
      <c r="I863" s="25"/>
      <c r="J863" s="62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  <c r="CI863" s="25"/>
      <c r="CJ863" s="25"/>
      <c r="CK863" s="25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  <c r="DH863" s="25"/>
      <c r="DI863" s="25"/>
      <c r="DJ863" s="25"/>
      <c r="DK863" s="25"/>
      <c r="DL863" s="25"/>
      <c r="DM863" s="25"/>
      <c r="DN863" s="25"/>
      <c r="DO863" s="25"/>
      <c r="DP863" s="25"/>
      <c r="DQ863" s="25"/>
      <c r="DR863" s="25"/>
      <c r="DS863" s="25"/>
      <c r="DT863" s="25"/>
      <c r="DU863" s="25"/>
      <c r="DV863" s="25"/>
      <c r="DW863" s="25"/>
      <c r="DX863" s="25"/>
      <c r="DY863" s="25"/>
      <c r="DZ863" s="25"/>
      <c r="EA863" s="25"/>
      <c r="EB863" s="25"/>
      <c r="EC863" s="25"/>
      <c r="ED863" s="25"/>
      <c r="EE863" s="25"/>
      <c r="EF863" s="25"/>
      <c r="EG863" s="25"/>
      <c r="EH863" s="25"/>
      <c r="EI863" s="25"/>
      <c r="EJ863" s="25"/>
      <c r="EK863" s="25"/>
      <c r="EL863" s="25"/>
      <c r="EM863" s="25"/>
      <c r="EN863" s="25"/>
      <c r="EO863" s="25"/>
      <c r="EP863" s="25"/>
      <c r="EQ863" s="25"/>
      <c r="ER863" s="25"/>
      <c r="ES863" s="25"/>
      <c r="ET863" s="25"/>
      <c r="EU863" s="25"/>
      <c r="EV863" s="25"/>
      <c r="EW863" s="25"/>
      <c r="EX863" s="25"/>
      <c r="EY863" s="25"/>
      <c r="EZ863" s="25"/>
      <c r="FA863" s="25"/>
      <c r="FB863" s="25"/>
      <c r="FC863" s="25"/>
      <c r="FD863" s="25"/>
      <c r="FE863" s="25"/>
      <c r="FF863" s="25"/>
      <c r="FG863" s="25"/>
      <c r="FH863" s="25"/>
      <c r="FI863" s="25"/>
      <c r="FJ863" s="25"/>
      <c r="FK863" s="25"/>
    </row>
    <row r="864" spans="1:167" ht="12.75" customHeight="1" x14ac:dyDescent="0.15">
      <c r="A864" s="25"/>
      <c r="B864" s="25"/>
      <c r="C864" s="25"/>
      <c r="D864" s="25"/>
      <c r="E864" s="25"/>
      <c r="F864" s="25"/>
      <c r="G864" s="25"/>
      <c r="H864" s="25"/>
      <c r="I864" s="25"/>
      <c r="J864" s="62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  <c r="CI864" s="25"/>
      <c r="CJ864" s="25"/>
      <c r="CK864" s="25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  <c r="DH864" s="25"/>
      <c r="DI864" s="25"/>
      <c r="DJ864" s="25"/>
      <c r="DK864" s="25"/>
      <c r="DL864" s="25"/>
      <c r="DM864" s="25"/>
      <c r="DN864" s="25"/>
      <c r="DO864" s="25"/>
      <c r="DP864" s="25"/>
      <c r="DQ864" s="25"/>
      <c r="DR864" s="25"/>
      <c r="DS864" s="25"/>
      <c r="DT864" s="25"/>
      <c r="DU864" s="25"/>
      <c r="DV864" s="25"/>
      <c r="DW864" s="25"/>
      <c r="DX864" s="25"/>
      <c r="DY864" s="25"/>
      <c r="DZ864" s="25"/>
      <c r="EA864" s="25"/>
      <c r="EB864" s="25"/>
      <c r="EC864" s="25"/>
      <c r="ED864" s="25"/>
      <c r="EE864" s="25"/>
      <c r="EF864" s="25"/>
      <c r="EG864" s="25"/>
      <c r="EH864" s="25"/>
      <c r="EI864" s="25"/>
      <c r="EJ864" s="25"/>
      <c r="EK864" s="25"/>
      <c r="EL864" s="25"/>
      <c r="EM864" s="25"/>
      <c r="EN864" s="25"/>
      <c r="EO864" s="25"/>
      <c r="EP864" s="25"/>
      <c r="EQ864" s="25"/>
      <c r="ER864" s="25"/>
      <c r="ES864" s="25"/>
      <c r="ET864" s="25"/>
      <c r="EU864" s="25"/>
      <c r="EV864" s="25"/>
      <c r="EW864" s="25"/>
      <c r="EX864" s="25"/>
      <c r="EY864" s="25"/>
      <c r="EZ864" s="25"/>
      <c r="FA864" s="25"/>
      <c r="FB864" s="25"/>
      <c r="FC864" s="25"/>
      <c r="FD864" s="25"/>
      <c r="FE864" s="25"/>
      <c r="FF864" s="25"/>
      <c r="FG864" s="25"/>
      <c r="FH864" s="25"/>
      <c r="FI864" s="25"/>
      <c r="FJ864" s="25"/>
      <c r="FK864" s="25"/>
    </row>
    <row r="865" spans="1:167" ht="12.75" customHeight="1" x14ac:dyDescent="0.15">
      <c r="A865" s="25"/>
      <c r="B865" s="25"/>
      <c r="C865" s="25"/>
      <c r="D865" s="25"/>
      <c r="E865" s="25"/>
      <c r="F865" s="25"/>
      <c r="G865" s="25"/>
      <c r="H865" s="25"/>
      <c r="I865" s="25"/>
      <c r="J865" s="62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  <c r="CI865" s="25"/>
      <c r="CJ865" s="25"/>
      <c r="CK865" s="25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  <c r="DH865" s="25"/>
      <c r="DI865" s="25"/>
      <c r="DJ865" s="25"/>
      <c r="DK865" s="25"/>
      <c r="DL865" s="25"/>
      <c r="DM865" s="25"/>
      <c r="DN865" s="25"/>
      <c r="DO865" s="25"/>
      <c r="DP865" s="25"/>
      <c r="DQ865" s="25"/>
      <c r="DR865" s="25"/>
      <c r="DS865" s="25"/>
      <c r="DT865" s="25"/>
      <c r="DU865" s="25"/>
      <c r="DV865" s="25"/>
      <c r="DW865" s="25"/>
      <c r="DX865" s="25"/>
      <c r="DY865" s="25"/>
      <c r="DZ865" s="25"/>
      <c r="EA865" s="25"/>
      <c r="EB865" s="25"/>
      <c r="EC865" s="25"/>
      <c r="ED865" s="25"/>
      <c r="EE865" s="25"/>
      <c r="EF865" s="25"/>
      <c r="EG865" s="25"/>
      <c r="EH865" s="25"/>
      <c r="EI865" s="25"/>
      <c r="EJ865" s="25"/>
      <c r="EK865" s="25"/>
      <c r="EL865" s="25"/>
      <c r="EM865" s="25"/>
      <c r="EN865" s="25"/>
      <c r="EO865" s="25"/>
      <c r="EP865" s="25"/>
      <c r="EQ865" s="25"/>
      <c r="ER865" s="25"/>
      <c r="ES865" s="25"/>
      <c r="ET865" s="25"/>
      <c r="EU865" s="25"/>
      <c r="EV865" s="25"/>
      <c r="EW865" s="25"/>
      <c r="EX865" s="25"/>
      <c r="EY865" s="25"/>
      <c r="EZ865" s="25"/>
      <c r="FA865" s="25"/>
      <c r="FB865" s="25"/>
      <c r="FC865" s="25"/>
      <c r="FD865" s="25"/>
      <c r="FE865" s="25"/>
      <c r="FF865" s="25"/>
      <c r="FG865" s="25"/>
      <c r="FH865" s="25"/>
      <c r="FI865" s="25"/>
      <c r="FJ865" s="25"/>
      <c r="FK865" s="25"/>
    </row>
    <row r="866" spans="1:167" ht="12.75" customHeight="1" x14ac:dyDescent="0.15">
      <c r="A866" s="25"/>
      <c r="B866" s="25"/>
      <c r="C866" s="25"/>
      <c r="D866" s="25"/>
      <c r="E866" s="25"/>
      <c r="F866" s="25"/>
      <c r="G866" s="25"/>
      <c r="H866" s="25"/>
      <c r="I866" s="25"/>
      <c r="J866" s="62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  <c r="DV866" s="25"/>
      <c r="DW866" s="25"/>
      <c r="DX866" s="25"/>
      <c r="DY866" s="25"/>
      <c r="DZ866" s="25"/>
      <c r="EA866" s="25"/>
      <c r="EB866" s="25"/>
      <c r="EC866" s="25"/>
      <c r="ED866" s="25"/>
      <c r="EE866" s="25"/>
      <c r="EF866" s="25"/>
      <c r="EG866" s="25"/>
      <c r="EH866" s="25"/>
      <c r="EI866" s="25"/>
      <c r="EJ866" s="25"/>
      <c r="EK866" s="25"/>
      <c r="EL866" s="25"/>
      <c r="EM866" s="25"/>
      <c r="EN866" s="25"/>
      <c r="EO866" s="25"/>
      <c r="EP866" s="25"/>
      <c r="EQ866" s="25"/>
      <c r="ER866" s="25"/>
      <c r="ES866" s="25"/>
      <c r="ET866" s="25"/>
      <c r="EU866" s="25"/>
      <c r="EV866" s="25"/>
      <c r="EW866" s="25"/>
      <c r="EX866" s="25"/>
      <c r="EY866" s="25"/>
      <c r="EZ866" s="25"/>
      <c r="FA866" s="25"/>
      <c r="FB866" s="25"/>
      <c r="FC866" s="25"/>
      <c r="FD866" s="25"/>
      <c r="FE866" s="25"/>
      <c r="FF866" s="25"/>
      <c r="FG866" s="25"/>
      <c r="FH866" s="25"/>
      <c r="FI866" s="25"/>
      <c r="FJ866" s="25"/>
      <c r="FK866" s="25"/>
    </row>
    <row r="867" spans="1:167" ht="12.75" customHeight="1" x14ac:dyDescent="0.15">
      <c r="A867" s="25"/>
      <c r="B867" s="25"/>
      <c r="C867" s="25"/>
      <c r="D867" s="25"/>
      <c r="E867" s="25"/>
      <c r="F867" s="25"/>
      <c r="G867" s="25"/>
      <c r="H867" s="25"/>
      <c r="I867" s="25"/>
      <c r="J867" s="62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  <c r="DR867" s="25"/>
      <c r="DS867" s="25"/>
      <c r="DT867" s="25"/>
      <c r="DU867" s="25"/>
      <c r="DV867" s="25"/>
      <c r="DW867" s="25"/>
      <c r="DX867" s="25"/>
      <c r="DY867" s="25"/>
      <c r="DZ867" s="25"/>
      <c r="EA867" s="25"/>
      <c r="EB867" s="25"/>
      <c r="EC867" s="25"/>
      <c r="ED867" s="25"/>
      <c r="EE867" s="25"/>
      <c r="EF867" s="25"/>
      <c r="EG867" s="25"/>
      <c r="EH867" s="25"/>
      <c r="EI867" s="25"/>
      <c r="EJ867" s="25"/>
      <c r="EK867" s="25"/>
      <c r="EL867" s="25"/>
      <c r="EM867" s="25"/>
      <c r="EN867" s="25"/>
      <c r="EO867" s="25"/>
      <c r="EP867" s="25"/>
      <c r="EQ867" s="25"/>
      <c r="ER867" s="25"/>
      <c r="ES867" s="25"/>
      <c r="ET867" s="25"/>
      <c r="EU867" s="25"/>
      <c r="EV867" s="25"/>
      <c r="EW867" s="25"/>
      <c r="EX867" s="25"/>
      <c r="EY867" s="25"/>
      <c r="EZ867" s="25"/>
      <c r="FA867" s="25"/>
      <c r="FB867" s="25"/>
      <c r="FC867" s="25"/>
      <c r="FD867" s="25"/>
      <c r="FE867" s="25"/>
      <c r="FF867" s="25"/>
      <c r="FG867" s="25"/>
      <c r="FH867" s="25"/>
      <c r="FI867" s="25"/>
      <c r="FJ867" s="25"/>
      <c r="FK867" s="25"/>
    </row>
    <row r="868" spans="1:167" ht="12.75" customHeight="1" x14ac:dyDescent="0.15">
      <c r="A868" s="25"/>
      <c r="B868" s="25"/>
      <c r="C868" s="25"/>
      <c r="D868" s="25"/>
      <c r="E868" s="25"/>
      <c r="F868" s="25"/>
      <c r="G868" s="25"/>
      <c r="H868" s="25"/>
      <c r="I868" s="25"/>
      <c r="J868" s="62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  <c r="CI868" s="25"/>
      <c r="CJ868" s="25"/>
      <c r="CK868" s="25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  <c r="DH868" s="25"/>
      <c r="DI868" s="25"/>
      <c r="DJ868" s="25"/>
      <c r="DK868" s="25"/>
      <c r="DL868" s="25"/>
      <c r="DM868" s="25"/>
      <c r="DN868" s="25"/>
      <c r="DO868" s="25"/>
      <c r="DP868" s="25"/>
      <c r="DQ868" s="25"/>
      <c r="DR868" s="25"/>
      <c r="DS868" s="25"/>
      <c r="DT868" s="25"/>
      <c r="DU868" s="25"/>
      <c r="DV868" s="25"/>
      <c r="DW868" s="25"/>
      <c r="DX868" s="25"/>
      <c r="DY868" s="25"/>
      <c r="DZ868" s="25"/>
      <c r="EA868" s="25"/>
      <c r="EB868" s="25"/>
      <c r="EC868" s="25"/>
      <c r="ED868" s="25"/>
      <c r="EE868" s="25"/>
      <c r="EF868" s="25"/>
      <c r="EG868" s="25"/>
      <c r="EH868" s="25"/>
      <c r="EI868" s="25"/>
      <c r="EJ868" s="25"/>
      <c r="EK868" s="25"/>
      <c r="EL868" s="25"/>
      <c r="EM868" s="25"/>
      <c r="EN868" s="25"/>
      <c r="EO868" s="25"/>
      <c r="EP868" s="25"/>
      <c r="EQ868" s="25"/>
      <c r="ER868" s="25"/>
      <c r="ES868" s="25"/>
      <c r="ET868" s="25"/>
      <c r="EU868" s="25"/>
      <c r="EV868" s="25"/>
      <c r="EW868" s="25"/>
      <c r="EX868" s="25"/>
      <c r="EY868" s="25"/>
      <c r="EZ868" s="25"/>
      <c r="FA868" s="25"/>
      <c r="FB868" s="25"/>
      <c r="FC868" s="25"/>
      <c r="FD868" s="25"/>
      <c r="FE868" s="25"/>
      <c r="FF868" s="25"/>
      <c r="FG868" s="25"/>
      <c r="FH868" s="25"/>
      <c r="FI868" s="25"/>
      <c r="FJ868" s="25"/>
      <c r="FK868" s="25"/>
    </row>
    <row r="869" spans="1:167" ht="12.75" customHeight="1" x14ac:dyDescent="0.15">
      <c r="A869" s="25"/>
      <c r="B869" s="25"/>
      <c r="C869" s="25"/>
      <c r="D869" s="25"/>
      <c r="E869" s="25"/>
      <c r="F869" s="25"/>
      <c r="G869" s="25"/>
      <c r="H869" s="25"/>
      <c r="I869" s="25"/>
      <c r="J869" s="62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  <c r="CG869" s="25"/>
      <c r="CH869" s="25"/>
      <c r="CI869" s="25"/>
      <c r="CJ869" s="25"/>
      <c r="CK869" s="25"/>
      <c r="CL869" s="25"/>
      <c r="CM869" s="25"/>
      <c r="CN869" s="25"/>
      <c r="CO869" s="25"/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5"/>
      <c r="DA869" s="25"/>
      <c r="DB869" s="25"/>
      <c r="DC869" s="25"/>
      <c r="DD869" s="25"/>
      <c r="DE869" s="25"/>
      <c r="DF869" s="25"/>
      <c r="DG869" s="25"/>
      <c r="DH869" s="25"/>
      <c r="DI869" s="25"/>
      <c r="DJ869" s="25"/>
      <c r="DK869" s="25"/>
      <c r="DL869" s="25"/>
      <c r="DM869" s="25"/>
      <c r="DN869" s="25"/>
      <c r="DO869" s="25"/>
      <c r="DP869" s="25"/>
      <c r="DQ869" s="25"/>
      <c r="DR869" s="25"/>
      <c r="DS869" s="25"/>
      <c r="DT869" s="25"/>
      <c r="DU869" s="25"/>
      <c r="DV869" s="25"/>
      <c r="DW869" s="25"/>
      <c r="DX869" s="25"/>
      <c r="DY869" s="25"/>
      <c r="DZ869" s="25"/>
      <c r="EA869" s="25"/>
      <c r="EB869" s="25"/>
      <c r="EC869" s="25"/>
      <c r="ED869" s="25"/>
      <c r="EE869" s="25"/>
      <c r="EF869" s="25"/>
      <c r="EG869" s="25"/>
      <c r="EH869" s="25"/>
      <c r="EI869" s="25"/>
      <c r="EJ869" s="25"/>
      <c r="EK869" s="25"/>
      <c r="EL869" s="25"/>
      <c r="EM869" s="25"/>
      <c r="EN869" s="25"/>
      <c r="EO869" s="25"/>
      <c r="EP869" s="25"/>
      <c r="EQ869" s="25"/>
      <c r="ER869" s="25"/>
      <c r="ES869" s="25"/>
      <c r="ET869" s="25"/>
      <c r="EU869" s="25"/>
      <c r="EV869" s="25"/>
      <c r="EW869" s="25"/>
      <c r="EX869" s="25"/>
      <c r="EY869" s="25"/>
      <c r="EZ869" s="25"/>
      <c r="FA869" s="25"/>
      <c r="FB869" s="25"/>
      <c r="FC869" s="25"/>
      <c r="FD869" s="25"/>
      <c r="FE869" s="25"/>
      <c r="FF869" s="25"/>
      <c r="FG869" s="25"/>
      <c r="FH869" s="25"/>
      <c r="FI869" s="25"/>
      <c r="FJ869" s="25"/>
      <c r="FK869" s="25"/>
    </row>
    <row r="870" spans="1:167" ht="12.75" customHeight="1" x14ac:dyDescent="0.15">
      <c r="A870" s="25"/>
      <c r="B870" s="25"/>
      <c r="C870" s="25"/>
      <c r="D870" s="25"/>
      <c r="E870" s="25"/>
      <c r="F870" s="25"/>
      <c r="G870" s="25"/>
      <c r="H870" s="25"/>
      <c r="I870" s="25"/>
      <c r="J870" s="62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  <c r="CI870" s="25"/>
      <c r="CJ870" s="25"/>
      <c r="CK870" s="25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  <c r="DH870" s="25"/>
      <c r="DI870" s="25"/>
      <c r="DJ870" s="25"/>
      <c r="DK870" s="25"/>
      <c r="DL870" s="25"/>
      <c r="DM870" s="25"/>
      <c r="DN870" s="25"/>
      <c r="DO870" s="25"/>
      <c r="DP870" s="25"/>
      <c r="DQ870" s="25"/>
      <c r="DR870" s="25"/>
      <c r="DS870" s="25"/>
      <c r="DT870" s="25"/>
      <c r="DU870" s="25"/>
      <c r="DV870" s="25"/>
      <c r="DW870" s="25"/>
      <c r="DX870" s="25"/>
      <c r="DY870" s="25"/>
      <c r="DZ870" s="25"/>
      <c r="EA870" s="25"/>
      <c r="EB870" s="25"/>
      <c r="EC870" s="25"/>
      <c r="ED870" s="25"/>
      <c r="EE870" s="25"/>
      <c r="EF870" s="25"/>
      <c r="EG870" s="25"/>
      <c r="EH870" s="25"/>
      <c r="EI870" s="25"/>
      <c r="EJ870" s="25"/>
      <c r="EK870" s="25"/>
      <c r="EL870" s="25"/>
      <c r="EM870" s="25"/>
      <c r="EN870" s="25"/>
      <c r="EO870" s="25"/>
      <c r="EP870" s="25"/>
      <c r="EQ870" s="25"/>
      <c r="ER870" s="25"/>
      <c r="ES870" s="25"/>
      <c r="ET870" s="25"/>
      <c r="EU870" s="25"/>
      <c r="EV870" s="25"/>
      <c r="EW870" s="25"/>
      <c r="EX870" s="25"/>
      <c r="EY870" s="25"/>
      <c r="EZ870" s="25"/>
      <c r="FA870" s="25"/>
      <c r="FB870" s="25"/>
      <c r="FC870" s="25"/>
      <c r="FD870" s="25"/>
      <c r="FE870" s="25"/>
      <c r="FF870" s="25"/>
      <c r="FG870" s="25"/>
      <c r="FH870" s="25"/>
      <c r="FI870" s="25"/>
      <c r="FJ870" s="25"/>
      <c r="FK870" s="25"/>
    </row>
    <row r="871" spans="1:167" ht="12.75" customHeight="1" x14ac:dyDescent="0.15">
      <c r="A871" s="25"/>
      <c r="B871" s="25"/>
      <c r="C871" s="25"/>
      <c r="D871" s="25"/>
      <c r="E871" s="25"/>
      <c r="F871" s="25"/>
      <c r="G871" s="25"/>
      <c r="H871" s="25"/>
      <c r="I871" s="25"/>
      <c r="J871" s="62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</row>
    <row r="872" spans="1:167" ht="12.75" customHeight="1" x14ac:dyDescent="0.15">
      <c r="A872" s="25"/>
      <c r="B872" s="25"/>
      <c r="C872" s="25"/>
      <c r="D872" s="25"/>
      <c r="E872" s="25"/>
      <c r="F872" s="25"/>
      <c r="G872" s="25"/>
      <c r="H872" s="25"/>
      <c r="I872" s="25"/>
      <c r="J872" s="62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</row>
    <row r="873" spans="1:167" ht="12.75" customHeight="1" x14ac:dyDescent="0.15">
      <c r="A873" s="25"/>
      <c r="B873" s="25"/>
      <c r="C873" s="25"/>
      <c r="D873" s="25"/>
      <c r="E873" s="25"/>
      <c r="F873" s="25"/>
      <c r="G873" s="25"/>
      <c r="H873" s="25"/>
      <c r="I873" s="25"/>
      <c r="J873" s="62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</row>
    <row r="874" spans="1:167" ht="12.75" customHeight="1" x14ac:dyDescent="0.15">
      <c r="A874" s="25"/>
      <c r="B874" s="25"/>
      <c r="C874" s="25"/>
      <c r="D874" s="25"/>
      <c r="E874" s="25"/>
      <c r="F874" s="25"/>
      <c r="G874" s="25"/>
      <c r="H874" s="25"/>
      <c r="I874" s="25"/>
      <c r="J874" s="62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  <c r="CI874" s="25"/>
      <c r="CJ874" s="25"/>
      <c r="CK874" s="25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  <c r="DH874" s="25"/>
      <c r="DI874" s="25"/>
      <c r="DJ874" s="25"/>
      <c r="DK874" s="25"/>
      <c r="DL874" s="25"/>
      <c r="DM874" s="25"/>
      <c r="DN874" s="25"/>
      <c r="DO874" s="25"/>
      <c r="DP874" s="25"/>
      <c r="DQ874" s="25"/>
      <c r="DR874" s="25"/>
      <c r="DS874" s="25"/>
      <c r="DT874" s="25"/>
      <c r="DU874" s="25"/>
      <c r="DV874" s="25"/>
      <c r="DW874" s="25"/>
      <c r="DX874" s="25"/>
      <c r="DY874" s="25"/>
      <c r="DZ874" s="25"/>
      <c r="EA874" s="25"/>
      <c r="EB874" s="25"/>
      <c r="EC874" s="25"/>
      <c r="ED874" s="25"/>
      <c r="EE874" s="25"/>
      <c r="EF874" s="25"/>
      <c r="EG874" s="25"/>
      <c r="EH874" s="25"/>
      <c r="EI874" s="25"/>
      <c r="EJ874" s="25"/>
      <c r="EK874" s="25"/>
      <c r="EL874" s="25"/>
      <c r="EM874" s="25"/>
      <c r="EN874" s="25"/>
      <c r="EO874" s="25"/>
      <c r="EP874" s="25"/>
      <c r="EQ874" s="25"/>
      <c r="ER874" s="25"/>
      <c r="ES874" s="25"/>
      <c r="ET874" s="25"/>
      <c r="EU874" s="25"/>
      <c r="EV874" s="25"/>
      <c r="EW874" s="25"/>
      <c r="EX874" s="25"/>
      <c r="EY874" s="25"/>
      <c r="EZ874" s="25"/>
      <c r="FA874" s="25"/>
      <c r="FB874" s="25"/>
      <c r="FC874" s="25"/>
      <c r="FD874" s="25"/>
      <c r="FE874" s="25"/>
      <c r="FF874" s="25"/>
      <c r="FG874" s="25"/>
      <c r="FH874" s="25"/>
      <c r="FI874" s="25"/>
      <c r="FJ874" s="25"/>
      <c r="FK874" s="25"/>
    </row>
    <row r="875" spans="1:167" ht="12.75" customHeight="1" x14ac:dyDescent="0.15">
      <c r="A875" s="25"/>
      <c r="B875" s="25"/>
      <c r="C875" s="25"/>
      <c r="D875" s="25"/>
      <c r="E875" s="25"/>
      <c r="F875" s="25"/>
      <c r="G875" s="25"/>
      <c r="H875" s="25"/>
      <c r="I875" s="25"/>
      <c r="J875" s="62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  <c r="CG875" s="25"/>
      <c r="CH875" s="25"/>
      <c r="CI875" s="25"/>
      <c r="CJ875" s="25"/>
      <c r="CK875" s="25"/>
      <c r="CL875" s="25"/>
      <c r="CM875" s="25"/>
      <c r="CN875" s="25"/>
      <c r="CO875" s="25"/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5"/>
      <c r="DA875" s="25"/>
      <c r="DB875" s="25"/>
      <c r="DC875" s="25"/>
      <c r="DD875" s="25"/>
      <c r="DE875" s="25"/>
      <c r="DF875" s="25"/>
      <c r="DG875" s="25"/>
      <c r="DH875" s="25"/>
      <c r="DI875" s="25"/>
      <c r="DJ875" s="25"/>
      <c r="DK875" s="25"/>
      <c r="DL875" s="25"/>
      <c r="DM875" s="25"/>
      <c r="DN875" s="25"/>
      <c r="DO875" s="25"/>
      <c r="DP875" s="25"/>
      <c r="DQ875" s="25"/>
      <c r="DR875" s="25"/>
      <c r="DS875" s="25"/>
      <c r="DT875" s="25"/>
      <c r="DU875" s="25"/>
      <c r="DV875" s="25"/>
      <c r="DW875" s="25"/>
      <c r="DX875" s="25"/>
      <c r="DY875" s="25"/>
      <c r="DZ875" s="25"/>
      <c r="EA875" s="25"/>
      <c r="EB875" s="25"/>
      <c r="EC875" s="25"/>
      <c r="ED875" s="25"/>
      <c r="EE875" s="25"/>
      <c r="EF875" s="25"/>
      <c r="EG875" s="25"/>
      <c r="EH875" s="25"/>
      <c r="EI875" s="25"/>
      <c r="EJ875" s="25"/>
      <c r="EK875" s="25"/>
      <c r="EL875" s="25"/>
      <c r="EM875" s="25"/>
      <c r="EN875" s="25"/>
      <c r="EO875" s="25"/>
      <c r="EP875" s="25"/>
      <c r="EQ875" s="25"/>
      <c r="ER875" s="25"/>
      <c r="ES875" s="25"/>
      <c r="ET875" s="25"/>
      <c r="EU875" s="25"/>
      <c r="EV875" s="25"/>
      <c r="EW875" s="25"/>
      <c r="EX875" s="25"/>
      <c r="EY875" s="25"/>
      <c r="EZ875" s="25"/>
      <c r="FA875" s="25"/>
      <c r="FB875" s="25"/>
      <c r="FC875" s="25"/>
      <c r="FD875" s="25"/>
      <c r="FE875" s="25"/>
      <c r="FF875" s="25"/>
      <c r="FG875" s="25"/>
      <c r="FH875" s="25"/>
      <c r="FI875" s="25"/>
      <c r="FJ875" s="25"/>
      <c r="FK875" s="25"/>
    </row>
    <row r="876" spans="1:167" ht="12.75" customHeight="1" x14ac:dyDescent="0.15">
      <c r="A876" s="25"/>
      <c r="B876" s="25"/>
      <c r="C876" s="25"/>
      <c r="D876" s="25"/>
      <c r="E876" s="25"/>
      <c r="F876" s="25"/>
      <c r="G876" s="25"/>
      <c r="H876" s="25"/>
      <c r="I876" s="25"/>
      <c r="J876" s="62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  <c r="CI876" s="25"/>
      <c r="CJ876" s="25"/>
      <c r="CK876" s="25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  <c r="DH876" s="25"/>
      <c r="DI876" s="25"/>
      <c r="DJ876" s="25"/>
      <c r="DK876" s="25"/>
      <c r="DL876" s="25"/>
      <c r="DM876" s="25"/>
      <c r="DN876" s="25"/>
      <c r="DO876" s="25"/>
      <c r="DP876" s="25"/>
      <c r="DQ876" s="25"/>
      <c r="DR876" s="25"/>
      <c r="DS876" s="25"/>
      <c r="DT876" s="25"/>
      <c r="DU876" s="25"/>
      <c r="DV876" s="25"/>
      <c r="DW876" s="25"/>
      <c r="DX876" s="25"/>
      <c r="DY876" s="25"/>
      <c r="DZ876" s="25"/>
      <c r="EA876" s="25"/>
      <c r="EB876" s="25"/>
      <c r="EC876" s="25"/>
      <c r="ED876" s="25"/>
      <c r="EE876" s="25"/>
      <c r="EF876" s="25"/>
      <c r="EG876" s="25"/>
      <c r="EH876" s="25"/>
      <c r="EI876" s="25"/>
      <c r="EJ876" s="25"/>
      <c r="EK876" s="25"/>
      <c r="EL876" s="25"/>
      <c r="EM876" s="25"/>
      <c r="EN876" s="25"/>
      <c r="EO876" s="25"/>
      <c r="EP876" s="25"/>
      <c r="EQ876" s="25"/>
      <c r="ER876" s="25"/>
      <c r="ES876" s="25"/>
      <c r="ET876" s="25"/>
      <c r="EU876" s="25"/>
      <c r="EV876" s="25"/>
      <c r="EW876" s="25"/>
      <c r="EX876" s="25"/>
      <c r="EY876" s="25"/>
      <c r="EZ876" s="25"/>
      <c r="FA876" s="25"/>
      <c r="FB876" s="25"/>
      <c r="FC876" s="25"/>
      <c r="FD876" s="25"/>
      <c r="FE876" s="25"/>
      <c r="FF876" s="25"/>
      <c r="FG876" s="25"/>
      <c r="FH876" s="25"/>
      <c r="FI876" s="25"/>
      <c r="FJ876" s="25"/>
      <c r="FK876" s="25"/>
    </row>
    <row r="877" spans="1:167" ht="12.75" customHeight="1" x14ac:dyDescent="0.15">
      <c r="A877" s="25"/>
      <c r="B877" s="25"/>
      <c r="C877" s="25"/>
      <c r="D877" s="25"/>
      <c r="E877" s="25"/>
      <c r="F877" s="25"/>
      <c r="G877" s="25"/>
      <c r="H877" s="25"/>
      <c r="I877" s="25"/>
      <c r="J877" s="62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  <c r="DK877" s="25"/>
      <c r="DL877" s="25"/>
      <c r="DM877" s="25"/>
      <c r="DN877" s="25"/>
      <c r="DO877" s="25"/>
      <c r="DP877" s="25"/>
      <c r="DQ877" s="25"/>
      <c r="DR877" s="25"/>
      <c r="DS877" s="25"/>
      <c r="DT877" s="25"/>
      <c r="DU877" s="25"/>
      <c r="DV877" s="25"/>
      <c r="DW877" s="25"/>
      <c r="DX877" s="25"/>
      <c r="DY877" s="25"/>
      <c r="DZ877" s="25"/>
      <c r="EA877" s="25"/>
      <c r="EB877" s="25"/>
      <c r="EC877" s="25"/>
      <c r="ED877" s="25"/>
      <c r="EE877" s="25"/>
      <c r="EF877" s="25"/>
      <c r="EG877" s="25"/>
      <c r="EH877" s="25"/>
      <c r="EI877" s="25"/>
      <c r="EJ877" s="25"/>
      <c r="EK877" s="25"/>
      <c r="EL877" s="25"/>
      <c r="EM877" s="25"/>
      <c r="EN877" s="25"/>
      <c r="EO877" s="25"/>
      <c r="EP877" s="25"/>
      <c r="EQ877" s="25"/>
      <c r="ER877" s="25"/>
      <c r="ES877" s="25"/>
      <c r="ET877" s="25"/>
      <c r="EU877" s="25"/>
      <c r="EV877" s="25"/>
      <c r="EW877" s="25"/>
      <c r="EX877" s="25"/>
      <c r="EY877" s="25"/>
      <c r="EZ877" s="25"/>
      <c r="FA877" s="25"/>
      <c r="FB877" s="25"/>
      <c r="FC877" s="25"/>
      <c r="FD877" s="25"/>
      <c r="FE877" s="25"/>
      <c r="FF877" s="25"/>
      <c r="FG877" s="25"/>
      <c r="FH877" s="25"/>
      <c r="FI877" s="25"/>
      <c r="FJ877" s="25"/>
      <c r="FK877" s="25"/>
    </row>
    <row r="878" spans="1:167" ht="12.75" customHeight="1" x14ac:dyDescent="0.15">
      <c r="A878" s="25"/>
      <c r="B878" s="25"/>
      <c r="C878" s="25"/>
      <c r="D878" s="25"/>
      <c r="E878" s="25"/>
      <c r="F878" s="25"/>
      <c r="G878" s="25"/>
      <c r="H878" s="25"/>
      <c r="I878" s="25"/>
      <c r="J878" s="62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  <c r="CI878" s="25"/>
      <c r="CJ878" s="25"/>
      <c r="CK878" s="25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  <c r="DH878" s="25"/>
      <c r="DI878" s="25"/>
      <c r="DJ878" s="25"/>
      <c r="DK878" s="25"/>
      <c r="DL878" s="25"/>
      <c r="DM878" s="25"/>
      <c r="DN878" s="25"/>
      <c r="DO878" s="25"/>
      <c r="DP878" s="25"/>
      <c r="DQ878" s="25"/>
      <c r="DR878" s="25"/>
      <c r="DS878" s="25"/>
      <c r="DT878" s="25"/>
      <c r="DU878" s="25"/>
      <c r="DV878" s="25"/>
      <c r="DW878" s="25"/>
      <c r="DX878" s="25"/>
      <c r="DY878" s="25"/>
      <c r="DZ878" s="25"/>
      <c r="EA878" s="25"/>
      <c r="EB878" s="25"/>
      <c r="EC878" s="25"/>
      <c r="ED878" s="25"/>
      <c r="EE878" s="25"/>
      <c r="EF878" s="25"/>
      <c r="EG878" s="25"/>
      <c r="EH878" s="25"/>
      <c r="EI878" s="25"/>
      <c r="EJ878" s="25"/>
      <c r="EK878" s="25"/>
      <c r="EL878" s="25"/>
      <c r="EM878" s="25"/>
      <c r="EN878" s="25"/>
      <c r="EO878" s="25"/>
      <c r="EP878" s="25"/>
      <c r="EQ878" s="25"/>
      <c r="ER878" s="25"/>
      <c r="ES878" s="25"/>
      <c r="ET878" s="25"/>
      <c r="EU878" s="25"/>
      <c r="EV878" s="25"/>
      <c r="EW878" s="25"/>
      <c r="EX878" s="25"/>
      <c r="EY878" s="25"/>
      <c r="EZ878" s="25"/>
      <c r="FA878" s="25"/>
      <c r="FB878" s="25"/>
      <c r="FC878" s="25"/>
      <c r="FD878" s="25"/>
      <c r="FE878" s="25"/>
      <c r="FF878" s="25"/>
      <c r="FG878" s="25"/>
      <c r="FH878" s="25"/>
      <c r="FI878" s="25"/>
      <c r="FJ878" s="25"/>
      <c r="FK878" s="25"/>
    </row>
    <row r="879" spans="1:167" ht="12.75" customHeight="1" x14ac:dyDescent="0.15">
      <c r="A879" s="25"/>
      <c r="B879" s="25"/>
      <c r="C879" s="25"/>
      <c r="D879" s="25"/>
      <c r="E879" s="25"/>
      <c r="F879" s="25"/>
      <c r="G879" s="25"/>
      <c r="H879" s="25"/>
      <c r="I879" s="25"/>
      <c r="J879" s="62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  <c r="CG879" s="25"/>
      <c r="CH879" s="25"/>
      <c r="CI879" s="25"/>
      <c r="CJ879" s="25"/>
      <c r="CK879" s="25"/>
      <c r="CL879" s="25"/>
      <c r="CM879" s="25"/>
      <c r="CN879" s="25"/>
      <c r="CO879" s="25"/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5"/>
      <c r="DA879" s="25"/>
      <c r="DB879" s="25"/>
      <c r="DC879" s="25"/>
      <c r="DD879" s="25"/>
      <c r="DE879" s="25"/>
      <c r="DF879" s="25"/>
      <c r="DG879" s="25"/>
      <c r="DH879" s="25"/>
      <c r="DI879" s="25"/>
      <c r="DJ879" s="25"/>
      <c r="DK879" s="25"/>
      <c r="DL879" s="25"/>
      <c r="DM879" s="25"/>
      <c r="DN879" s="25"/>
      <c r="DO879" s="25"/>
      <c r="DP879" s="25"/>
      <c r="DQ879" s="25"/>
      <c r="DR879" s="25"/>
      <c r="DS879" s="25"/>
      <c r="DT879" s="25"/>
      <c r="DU879" s="25"/>
      <c r="DV879" s="25"/>
      <c r="DW879" s="25"/>
      <c r="DX879" s="25"/>
      <c r="DY879" s="25"/>
      <c r="DZ879" s="25"/>
      <c r="EA879" s="25"/>
      <c r="EB879" s="25"/>
      <c r="EC879" s="25"/>
      <c r="ED879" s="25"/>
      <c r="EE879" s="25"/>
      <c r="EF879" s="25"/>
      <c r="EG879" s="25"/>
      <c r="EH879" s="25"/>
      <c r="EI879" s="25"/>
      <c r="EJ879" s="25"/>
      <c r="EK879" s="25"/>
      <c r="EL879" s="25"/>
      <c r="EM879" s="25"/>
      <c r="EN879" s="25"/>
      <c r="EO879" s="25"/>
      <c r="EP879" s="25"/>
      <c r="EQ879" s="25"/>
      <c r="ER879" s="25"/>
      <c r="ES879" s="25"/>
      <c r="ET879" s="25"/>
      <c r="EU879" s="25"/>
      <c r="EV879" s="25"/>
      <c r="EW879" s="25"/>
      <c r="EX879" s="25"/>
      <c r="EY879" s="25"/>
      <c r="EZ879" s="25"/>
      <c r="FA879" s="25"/>
      <c r="FB879" s="25"/>
      <c r="FC879" s="25"/>
      <c r="FD879" s="25"/>
      <c r="FE879" s="25"/>
      <c r="FF879" s="25"/>
      <c r="FG879" s="25"/>
      <c r="FH879" s="25"/>
      <c r="FI879" s="25"/>
      <c r="FJ879" s="25"/>
      <c r="FK879" s="25"/>
    </row>
    <row r="880" spans="1:167" ht="12.75" customHeight="1" x14ac:dyDescent="0.15">
      <c r="A880" s="25"/>
      <c r="B880" s="25"/>
      <c r="C880" s="25"/>
      <c r="D880" s="25"/>
      <c r="E880" s="25"/>
      <c r="F880" s="25"/>
      <c r="G880" s="25"/>
      <c r="H880" s="25"/>
      <c r="I880" s="25"/>
      <c r="J880" s="62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  <c r="CI880" s="25"/>
      <c r="CJ880" s="25"/>
      <c r="CK880" s="25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  <c r="DH880" s="25"/>
      <c r="DI880" s="25"/>
      <c r="DJ880" s="25"/>
      <c r="DK880" s="25"/>
      <c r="DL880" s="25"/>
      <c r="DM880" s="25"/>
      <c r="DN880" s="25"/>
      <c r="DO880" s="25"/>
      <c r="DP880" s="25"/>
      <c r="DQ880" s="25"/>
      <c r="DR880" s="25"/>
      <c r="DS880" s="25"/>
      <c r="DT880" s="25"/>
      <c r="DU880" s="25"/>
      <c r="DV880" s="25"/>
      <c r="DW880" s="25"/>
      <c r="DX880" s="25"/>
      <c r="DY880" s="25"/>
      <c r="DZ880" s="25"/>
      <c r="EA880" s="25"/>
      <c r="EB880" s="25"/>
      <c r="EC880" s="25"/>
      <c r="ED880" s="25"/>
      <c r="EE880" s="25"/>
      <c r="EF880" s="25"/>
      <c r="EG880" s="25"/>
      <c r="EH880" s="25"/>
      <c r="EI880" s="25"/>
      <c r="EJ880" s="25"/>
      <c r="EK880" s="25"/>
      <c r="EL880" s="25"/>
      <c r="EM880" s="25"/>
      <c r="EN880" s="25"/>
      <c r="EO880" s="25"/>
      <c r="EP880" s="25"/>
      <c r="EQ880" s="25"/>
      <c r="ER880" s="25"/>
      <c r="ES880" s="25"/>
      <c r="ET880" s="25"/>
      <c r="EU880" s="25"/>
      <c r="EV880" s="25"/>
      <c r="EW880" s="25"/>
      <c r="EX880" s="25"/>
      <c r="EY880" s="25"/>
      <c r="EZ880" s="25"/>
      <c r="FA880" s="25"/>
      <c r="FB880" s="25"/>
      <c r="FC880" s="25"/>
      <c r="FD880" s="25"/>
      <c r="FE880" s="25"/>
      <c r="FF880" s="25"/>
      <c r="FG880" s="25"/>
      <c r="FH880" s="25"/>
      <c r="FI880" s="25"/>
      <c r="FJ880" s="25"/>
      <c r="FK880" s="25"/>
    </row>
    <row r="881" spans="1:167" ht="12.75" customHeight="1" x14ac:dyDescent="0.15">
      <c r="A881" s="25"/>
      <c r="B881" s="25"/>
      <c r="C881" s="25"/>
      <c r="D881" s="25"/>
      <c r="E881" s="25"/>
      <c r="F881" s="25"/>
      <c r="G881" s="25"/>
      <c r="H881" s="25"/>
      <c r="I881" s="25"/>
      <c r="J881" s="62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  <c r="CG881" s="25"/>
      <c r="CH881" s="25"/>
      <c r="CI881" s="25"/>
      <c r="CJ881" s="25"/>
      <c r="CK881" s="25"/>
      <c r="CL881" s="25"/>
      <c r="CM881" s="25"/>
      <c r="CN881" s="25"/>
      <c r="CO881" s="25"/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5"/>
      <c r="DA881" s="25"/>
      <c r="DB881" s="25"/>
      <c r="DC881" s="25"/>
      <c r="DD881" s="25"/>
      <c r="DE881" s="25"/>
      <c r="DF881" s="25"/>
      <c r="DG881" s="25"/>
      <c r="DH881" s="25"/>
      <c r="DI881" s="25"/>
      <c r="DJ881" s="25"/>
      <c r="DK881" s="25"/>
      <c r="DL881" s="25"/>
      <c r="DM881" s="25"/>
      <c r="DN881" s="25"/>
      <c r="DO881" s="25"/>
      <c r="DP881" s="25"/>
      <c r="DQ881" s="25"/>
      <c r="DR881" s="25"/>
      <c r="DS881" s="25"/>
      <c r="DT881" s="25"/>
      <c r="DU881" s="25"/>
      <c r="DV881" s="25"/>
      <c r="DW881" s="25"/>
      <c r="DX881" s="25"/>
      <c r="DY881" s="25"/>
      <c r="DZ881" s="25"/>
      <c r="EA881" s="25"/>
      <c r="EB881" s="25"/>
      <c r="EC881" s="25"/>
      <c r="ED881" s="25"/>
      <c r="EE881" s="25"/>
      <c r="EF881" s="25"/>
      <c r="EG881" s="25"/>
      <c r="EH881" s="25"/>
      <c r="EI881" s="25"/>
      <c r="EJ881" s="25"/>
      <c r="EK881" s="25"/>
      <c r="EL881" s="25"/>
      <c r="EM881" s="25"/>
      <c r="EN881" s="25"/>
      <c r="EO881" s="25"/>
      <c r="EP881" s="25"/>
      <c r="EQ881" s="25"/>
      <c r="ER881" s="25"/>
      <c r="ES881" s="25"/>
      <c r="ET881" s="25"/>
      <c r="EU881" s="25"/>
      <c r="EV881" s="25"/>
      <c r="EW881" s="25"/>
      <c r="EX881" s="25"/>
      <c r="EY881" s="25"/>
      <c r="EZ881" s="25"/>
      <c r="FA881" s="25"/>
      <c r="FB881" s="25"/>
      <c r="FC881" s="25"/>
      <c r="FD881" s="25"/>
      <c r="FE881" s="25"/>
      <c r="FF881" s="25"/>
      <c r="FG881" s="25"/>
      <c r="FH881" s="25"/>
      <c r="FI881" s="25"/>
      <c r="FJ881" s="25"/>
      <c r="FK881" s="25"/>
    </row>
    <row r="882" spans="1:167" ht="12.75" customHeight="1" x14ac:dyDescent="0.15">
      <c r="A882" s="25"/>
      <c r="B882" s="25"/>
      <c r="C882" s="25"/>
      <c r="D882" s="25"/>
      <c r="E882" s="25"/>
      <c r="F882" s="25"/>
      <c r="G882" s="25"/>
      <c r="H882" s="25"/>
      <c r="I882" s="25"/>
      <c r="J882" s="62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  <c r="DR882" s="25"/>
      <c r="DS882" s="25"/>
      <c r="DT882" s="25"/>
      <c r="DU882" s="25"/>
      <c r="DV882" s="25"/>
      <c r="DW882" s="25"/>
      <c r="DX882" s="25"/>
      <c r="DY882" s="25"/>
      <c r="DZ882" s="25"/>
      <c r="EA882" s="25"/>
      <c r="EB882" s="25"/>
      <c r="EC882" s="25"/>
      <c r="ED882" s="25"/>
      <c r="EE882" s="25"/>
      <c r="EF882" s="25"/>
      <c r="EG882" s="25"/>
      <c r="EH882" s="25"/>
      <c r="EI882" s="25"/>
      <c r="EJ882" s="25"/>
      <c r="EK882" s="25"/>
      <c r="EL882" s="25"/>
      <c r="EM882" s="25"/>
      <c r="EN882" s="25"/>
      <c r="EO882" s="25"/>
      <c r="EP882" s="25"/>
      <c r="EQ882" s="25"/>
      <c r="ER882" s="25"/>
      <c r="ES882" s="25"/>
      <c r="ET882" s="25"/>
      <c r="EU882" s="25"/>
      <c r="EV882" s="25"/>
      <c r="EW882" s="25"/>
      <c r="EX882" s="25"/>
      <c r="EY882" s="25"/>
      <c r="EZ882" s="25"/>
      <c r="FA882" s="25"/>
      <c r="FB882" s="25"/>
      <c r="FC882" s="25"/>
      <c r="FD882" s="25"/>
      <c r="FE882" s="25"/>
      <c r="FF882" s="25"/>
      <c r="FG882" s="25"/>
      <c r="FH882" s="25"/>
      <c r="FI882" s="25"/>
      <c r="FJ882" s="25"/>
      <c r="FK882" s="25"/>
    </row>
    <row r="883" spans="1:167" ht="12.75" customHeight="1" x14ac:dyDescent="0.15">
      <c r="A883" s="25"/>
      <c r="B883" s="25"/>
      <c r="C883" s="25"/>
      <c r="D883" s="25"/>
      <c r="E883" s="25"/>
      <c r="F883" s="25"/>
      <c r="G883" s="25"/>
      <c r="H883" s="25"/>
      <c r="I883" s="25"/>
      <c r="J883" s="62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  <c r="CG883" s="25"/>
      <c r="CH883" s="25"/>
      <c r="CI883" s="25"/>
      <c r="CJ883" s="25"/>
      <c r="CK883" s="25"/>
      <c r="CL883" s="25"/>
      <c r="CM883" s="25"/>
      <c r="CN883" s="25"/>
      <c r="CO883" s="25"/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5"/>
      <c r="DA883" s="25"/>
      <c r="DB883" s="25"/>
      <c r="DC883" s="25"/>
      <c r="DD883" s="25"/>
      <c r="DE883" s="25"/>
      <c r="DF883" s="25"/>
      <c r="DG883" s="25"/>
      <c r="DH883" s="25"/>
      <c r="DI883" s="25"/>
      <c r="DJ883" s="25"/>
      <c r="DK883" s="25"/>
      <c r="DL883" s="25"/>
      <c r="DM883" s="25"/>
      <c r="DN883" s="25"/>
      <c r="DO883" s="25"/>
      <c r="DP883" s="25"/>
      <c r="DQ883" s="25"/>
      <c r="DR883" s="25"/>
      <c r="DS883" s="25"/>
      <c r="DT883" s="25"/>
      <c r="DU883" s="25"/>
      <c r="DV883" s="25"/>
      <c r="DW883" s="25"/>
      <c r="DX883" s="25"/>
      <c r="DY883" s="25"/>
      <c r="DZ883" s="25"/>
      <c r="EA883" s="25"/>
      <c r="EB883" s="25"/>
      <c r="EC883" s="25"/>
      <c r="ED883" s="25"/>
      <c r="EE883" s="25"/>
      <c r="EF883" s="25"/>
      <c r="EG883" s="25"/>
      <c r="EH883" s="25"/>
      <c r="EI883" s="25"/>
      <c r="EJ883" s="25"/>
      <c r="EK883" s="25"/>
      <c r="EL883" s="25"/>
      <c r="EM883" s="25"/>
      <c r="EN883" s="25"/>
      <c r="EO883" s="25"/>
      <c r="EP883" s="25"/>
      <c r="EQ883" s="25"/>
      <c r="ER883" s="25"/>
      <c r="ES883" s="25"/>
      <c r="ET883" s="25"/>
      <c r="EU883" s="25"/>
      <c r="EV883" s="25"/>
      <c r="EW883" s="25"/>
      <c r="EX883" s="25"/>
      <c r="EY883" s="25"/>
      <c r="EZ883" s="25"/>
      <c r="FA883" s="25"/>
      <c r="FB883" s="25"/>
      <c r="FC883" s="25"/>
      <c r="FD883" s="25"/>
      <c r="FE883" s="25"/>
      <c r="FF883" s="25"/>
      <c r="FG883" s="25"/>
      <c r="FH883" s="25"/>
      <c r="FI883" s="25"/>
      <c r="FJ883" s="25"/>
      <c r="FK883" s="25"/>
    </row>
    <row r="884" spans="1:167" ht="12.75" customHeight="1" x14ac:dyDescent="0.15">
      <c r="A884" s="25"/>
      <c r="B884" s="25"/>
      <c r="C884" s="25"/>
      <c r="D884" s="25"/>
      <c r="E884" s="25"/>
      <c r="F884" s="25"/>
      <c r="G884" s="25"/>
      <c r="H884" s="25"/>
      <c r="I884" s="25"/>
      <c r="J884" s="62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  <c r="CI884" s="25"/>
      <c r="CJ884" s="25"/>
      <c r="CK884" s="25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  <c r="DH884" s="25"/>
      <c r="DI884" s="25"/>
      <c r="DJ884" s="25"/>
      <c r="DK884" s="25"/>
      <c r="DL884" s="25"/>
      <c r="DM884" s="25"/>
      <c r="DN884" s="25"/>
      <c r="DO884" s="25"/>
      <c r="DP884" s="25"/>
      <c r="DQ884" s="25"/>
      <c r="DR884" s="25"/>
      <c r="DS884" s="25"/>
      <c r="DT884" s="25"/>
      <c r="DU884" s="25"/>
      <c r="DV884" s="25"/>
      <c r="DW884" s="25"/>
      <c r="DX884" s="25"/>
      <c r="DY884" s="25"/>
      <c r="DZ884" s="25"/>
      <c r="EA884" s="25"/>
      <c r="EB884" s="25"/>
      <c r="EC884" s="25"/>
      <c r="ED884" s="25"/>
      <c r="EE884" s="25"/>
      <c r="EF884" s="25"/>
      <c r="EG884" s="25"/>
      <c r="EH884" s="25"/>
      <c r="EI884" s="25"/>
      <c r="EJ884" s="25"/>
      <c r="EK884" s="25"/>
      <c r="EL884" s="25"/>
      <c r="EM884" s="25"/>
      <c r="EN884" s="25"/>
      <c r="EO884" s="25"/>
      <c r="EP884" s="25"/>
      <c r="EQ884" s="25"/>
      <c r="ER884" s="25"/>
      <c r="ES884" s="25"/>
      <c r="ET884" s="25"/>
      <c r="EU884" s="25"/>
      <c r="EV884" s="25"/>
      <c r="EW884" s="25"/>
      <c r="EX884" s="25"/>
      <c r="EY884" s="25"/>
      <c r="EZ884" s="25"/>
      <c r="FA884" s="25"/>
      <c r="FB884" s="25"/>
      <c r="FC884" s="25"/>
      <c r="FD884" s="25"/>
      <c r="FE884" s="25"/>
      <c r="FF884" s="25"/>
      <c r="FG884" s="25"/>
      <c r="FH884" s="25"/>
      <c r="FI884" s="25"/>
      <c r="FJ884" s="25"/>
      <c r="FK884" s="25"/>
    </row>
    <row r="885" spans="1:167" ht="12.75" customHeight="1" x14ac:dyDescent="0.15">
      <c r="A885" s="25"/>
      <c r="B885" s="25"/>
      <c r="C885" s="25"/>
      <c r="D885" s="25"/>
      <c r="E885" s="25"/>
      <c r="F885" s="25"/>
      <c r="G885" s="25"/>
      <c r="H885" s="25"/>
      <c r="I885" s="25"/>
      <c r="J885" s="62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  <c r="CG885" s="25"/>
      <c r="CH885" s="25"/>
      <c r="CI885" s="25"/>
      <c r="CJ885" s="25"/>
      <c r="CK885" s="25"/>
      <c r="CL885" s="25"/>
      <c r="CM885" s="25"/>
      <c r="CN885" s="25"/>
      <c r="CO885" s="25"/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5"/>
      <c r="DA885" s="25"/>
      <c r="DB885" s="25"/>
      <c r="DC885" s="25"/>
      <c r="DD885" s="25"/>
      <c r="DE885" s="25"/>
      <c r="DF885" s="25"/>
      <c r="DG885" s="25"/>
      <c r="DH885" s="25"/>
      <c r="DI885" s="25"/>
      <c r="DJ885" s="25"/>
      <c r="DK885" s="25"/>
      <c r="DL885" s="25"/>
      <c r="DM885" s="25"/>
      <c r="DN885" s="25"/>
      <c r="DO885" s="25"/>
      <c r="DP885" s="25"/>
      <c r="DQ885" s="25"/>
      <c r="DR885" s="25"/>
      <c r="DS885" s="25"/>
      <c r="DT885" s="25"/>
      <c r="DU885" s="25"/>
      <c r="DV885" s="25"/>
      <c r="DW885" s="25"/>
      <c r="DX885" s="25"/>
      <c r="DY885" s="25"/>
      <c r="DZ885" s="25"/>
      <c r="EA885" s="25"/>
      <c r="EB885" s="25"/>
      <c r="EC885" s="25"/>
      <c r="ED885" s="25"/>
      <c r="EE885" s="25"/>
      <c r="EF885" s="25"/>
      <c r="EG885" s="25"/>
      <c r="EH885" s="25"/>
      <c r="EI885" s="25"/>
      <c r="EJ885" s="25"/>
      <c r="EK885" s="25"/>
      <c r="EL885" s="25"/>
      <c r="EM885" s="25"/>
      <c r="EN885" s="25"/>
      <c r="EO885" s="25"/>
      <c r="EP885" s="25"/>
      <c r="EQ885" s="25"/>
      <c r="ER885" s="25"/>
      <c r="ES885" s="25"/>
      <c r="ET885" s="25"/>
      <c r="EU885" s="25"/>
      <c r="EV885" s="25"/>
      <c r="EW885" s="25"/>
      <c r="EX885" s="25"/>
      <c r="EY885" s="25"/>
      <c r="EZ885" s="25"/>
      <c r="FA885" s="25"/>
      <c r="FB885" s="25"/>
      <c r="FC885" s="25"/>
      <c r="FD885" s="25"/>
      <c r="FE885" s="25"/>
      <c r="FF885" s="25"/>
      <c r="FG885" s="25"/>
      <c r="FH885" s="25"/>
      <c r="FI885" s="25"/>
      <c r="FJ885" s="25"/>
      <c r="FK885" s="25"/>
    </row>
    <row r="886" spans="1:167" ht="12.75" customHeight="1" x14ac:dyDescent="0.15">
      <c r="A886" s="25"/>
      <c r="B886" s="25"/>
      <c r="C886" s="25"/>
      <c r="D886" s="25"/>
      <c r="E886" s="25"/>
      <c r="F886" s="25"/>
      <c r="G886" s="25"/>
      <c r="H886" s="25"/>
      <c r="I886" s="25"/>
      <c r="J886" s="62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</row>
    <row r="887" spans="1:167" ht="12.75" customHeight="1" x14ac:dyDescent="0.15">
      <c r="A887" s="25"/>
      <c r="B887" s="25"/>
      <c r="C887" s="25"/>
      <c r="D887" s="25"/>
      <c r="E887" s="25"/>
      <c r="F887" s="25"/>
      <c r="G887" s="25"/>
      <c r="H887" s="25"/>
      <c r="I887" s="25"/>
      <c r="J887" s="62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  <c r="DK887" s="25"/>
      <c r="DL887" s="25"/>
      <c r="DM887" s="25"/>
      <c r="DN887" s="25"/>
      <c r="DO887" s="25"/>
      <c r="DP887" s="25"/>
      <c r="DQ887" s="25"/>
      <c r="DR887" s="25"/>
      <c r="DS887" s="25"/>
      <c r="DT887" s="25"/>
      <c r="DU887" s="25"/>
      <c r="DV887" s="25"/>
      <c r="DW887" s="25"/>
      <c r="DX887" s="25"/>
      <c r="DY887" s="25"/>
      <c r="DZ887" s="25"/>
      <c r="EA887" s="25"/>
      <c r="EB887" s="25"/>
      <c r="EC887" s="25"/>
      <c r="ED887" s="25"/>
      <c r="EE887" s="25"/>
      <c r="EF887" s="25"/>
      <c r="EG887" s="25"/>
      <c r="EH887" s="25"/>
      <c r="EI887" s="25"/>
      <c r="EJ887" s="25"/>
      <c r="EK887" s="25"/>
      <c r="EL887" s="25"/>
      <c r="EM887" s="25"/>
      <c r="EN887" s="25"/>
      <c r="EO887" s="25"/>
      <c r="EP887" s="25"/>
      <c r="EQ887" s="25"/>
      <c r="ER887" s="25"/>
      <c r="ES887" s="25"/>
      <c r="ET887" s="25"/>
      <c r="EU887" s="25"/>
      <c r="EV887" s="25"/>
      <c r="EW887" s="25"/>
      <c r="EX887" s="25"/>
      <c r="EY887" s="25"/>
      <c r="EZ887" s="25"/>
      <c r="FA887" s="25"/>
      <c r="FB887" s="25"/>
      <c r="FC887" s="25"/>
      <c r="FD887" s="25"/>
      <c r="FE887" s="25"/>
      <c r="FF887" s="25"/>
      <c r="FG887" s="25"/>
      <c r="FH887" s="25"/>
      <c r="FI887" s="25"/>
      <c r="FJ887" s="25"/>
      <c r="FK887" s="25"/>
    </row>
    <row r="888" spans="1:167" ht="12.75" customHeight="1" x14ac:dyDescent="0.15">
      <c r="A888" s="25"/>
      <c r="B888" s="25"/>
      <c r="C888" s="25"/>
      <c r="D888" s="25"/>
      <c r="E888" s="25"/>
      <c r="F888" s="25"/>
      <c r="G888" s="25"/>
      <c r="H888" s="25"/>
      <c r="I888" s="25"/>
      <c r="J888" s="62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  <c r="CI888" s="25"/>
      <c r="CJ888" s="25"/>
      <c r="CK888" s="25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  <c r="DH888" s="25"/>
      <c r="DI888" s="25"/>
      <c r="DJ888" s="25"/>
      <c r="DK888" s="25"/>
      <c r="DL888" s="25"/>
      <c r="DM888" s="25"/>
      <c r="DN888" s="25"/>
      <c r="DO888" s="25"/>
      <c r="DP888" s="25"/>
      <c r="DQ888" s="25"/>
      <c r="DR888" s="25"/>
      <c r="DS888" s="25"/>
      <c r="DT888" s="25"/>
      <c r="DU888" s="25"/>
      <c r="DV888" s="25"/>
      <c r="DW888" s="25"/>
      <c r="DX888" s="25"/>
      <c r="DY888" s="25"/>
      <c r="DZ888" s="25"/>
      <c r="EA888" s="25"/>
      <c r="EB888" s="25"/>
      <c r="EC888" s="25"/>
      <c r="ED888" s="25"/>
      <c r="EE888" s="25"/>
      <c r="EF888" s="25"/>
      <c r="EG888" s="25"/>
      <c r="EH888" s="25"/>
      <c r="EI888" s="25"/>
      <c r="EJ888" s="25"/>
      <c r="EK888" s="25"/>
      <c r="EL888" s="25"/>
      <c r="EM888" s="25"/>
      <c r="EN888" s="25"/>
      <c r="EO888" s="25"/>
      <c r="EP888" s="25"/>
      <c r="EQ888" s="25"/>
      <c r="ER888" s="25"/>
      <c r="ES888" s="25"/>
      <c r="ET888" s="25"/>
      <c r="EU888" s="25"/>
      <c r="EV888" s="25"/>
      <c r="EW888" s="25"/>
      <c r="EX888" s="25"/>
      <c r="EY888" s="25"/>
      <c r="EZ888" s="25"/>
      <c r="FA888" s="25"/>
      <c r="FB888" s="25"/>
      <c r="FC888" s="25"/>
      <c r="FD888" s="25"/>
      <c r="FE888" s="25"/>
      <c r="FF888" s="25"/>
      <c r="FG888" s="25"/>
      <c r="FH888" s="25"/>
      <c r="FI888" s="25"/>
      <c r="FJ888" s="25"/>
      <c r="FK888" s="25"/>
    </row>
    <row r="889" spans="1:167" ht="12.75" customHeight="1" x14ac:dyDescent="0.15">
      <c r="A889" s="25"/>
      <c r="B889" s="25"/>
      <c r="C889" s="25"/>
      <c r="D889" s="25"/>
      <c r="E889" s="25"/>
      <c r="F889" s="25"/>
      <c r="G889" s="25"/>
      <c r="H889" s="25"/>
      <c r="I889" s="25"/>
      <c r="J889" s="62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  <c r="CI889" s="25"/>
      <c r="CJ889" s="25"/>
      <c r="CK889" s="25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  <c r="DH889" s="25"/>
      <c r="DI889" s="25"/>
      <c r="DJ889" s="25"/>
      <c r="DK889" s="25"/>
      <c r="DL889" s="25"/>
      <c r="DM889" s="25"/>
      <c r="DN889" s="25"/>
      <c r="DO889" s="25"/>
      <c r="DP889" s="25"/>
      <c r="DQ889" s="25"/>
      <c r="DR889" s="25"/>
      <c r="DS889" s="25"/>
      <c r="DT889" s="25"/>
      <c r="DU889" s="25"/>
      <c r="DV889" s="25"/>
      <c r="DW889" s="25"/>
      <c r="DX889" s="25"/>
      <c r="DY889" s="25"/>
      <c r="DZ889" s="25"/>
      <c r="EA889" s="25"/>
      <c r="EB889" s="25"/>
      <c r="EC889" s="25"/>
      <c r="ED889" s="25"/>
      <c r="EE889" s="25"/>
      <c r="EF889" s="25"/>
      <c r="EG889" s="25"/>
      <c r="EH889" s="25"/>
      <c r="EI889" s="25"/>
      <c r="EJ889" s="25"/>
      <c r="EK889" s="25"/>
      <c r="EL889" s="25"/>
      <c r="EM889" s="25"/>
      <c r="EN889" s="25"/>
      <c r="EO889" s="25"/>
      <c r="EP889" s="25"/>
      <c r="EQ889" s="25"/>
      <c r="ER889" s="25"/>
      <c r="ES889" s="25"/>
      <c r="ET889" s="25"/>
      <c r="EU889" s="25"/>
      <c r="EV889" s="25"/>
      <c r="EW889" s="25"/>
      <c r="EX889" s="25"/>
      <c r="EY889" s="25"/>
      <c r="EZ889" s="25"/>
      <c r="FA889" s="25"/>
      <c r="FB889" s="25"/>
      <c r="FC889" s="25"/>
      <c r="FD889" s="25"/>
      <c r="FE889" s="25"/>
      <c r="FF889" s="25"/>
      <c r="FG889" s="25"/>
      <c r="FH889" s="25"/>
      <c r="FI889" s="25"/>
      <c r="FJ889" s="25"/>
      <c r="FK889" s="25"/>
    </row>
    <row r="890" spans="1:167" ht="12.75" customHeight="1" x14ac:dyDescent="0.15">
      <c r="A890" s="25"/>
      <c r="B890" s="25"/>
      <c r="C890" s="25"/>
      <c r="D890" s="25"/>
      <c r="E890" s="25"/>
      <c r="F890" s="25"/>
      <c r="G890" s="25"/>
      <c r="H890" s="25"/>
      <c r="I890" s="25"/>
      <c r="J890" s="62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  <c r="CI890" s="25"/>
      <c r="CJ890" s="25"/>
      <c r="CK890" s="25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  <c r="DH890" s="25"/>
      <c r="DI890" s="25"/>
      <c r="DJ890" s="25"/>
      <c r="DK890" s="25"/>
      <c r="DL890" s="25"/>
      <c r="DM890" s="25"/>
      <c r="DN890" s="25"/>
      <c r="DO890" s="25"/>
      <c r="DP890" s="25"/>
      <c r="DQ890" s="25"/>
      <c r="DR890" s="25"/>
      <c r="DS890" s="25"/>
      <c r="DT890" s="25"/>
      <c r="DU890" s="25"/>
      <c r="DV890" s="25"/>
      <c r="DW890" s="25"/>
      <c r="DX890" s="25"/>
      <c r="DY890" s="25"/>
      <c r="DZ890" s="25"/>
      <c r="EA890" s="25"/>
      <c r="EB890" s="25"/>
      <c r="EC890" s="25"/>
      <c r="ED890" s="25"/>
      <c r="EE890" s="25"/>
      <c r="EF890" s="25"/>
      <c r="EG890" s="25"/>
      <c r="EH890" s="25"/>
      <c r="EI890" s="25"/>
      <c r="EJ890" s="25"/>
      <c r="EK890" s="25"/>
      <c r="EL890" s="25"/>
      <c r="EM890" s="25"/>
      <c r="EN890" s="25"/>
      <c r="EO890" s="25"/>
      <c r="EP890" s="25"/>
      <c r="EQ890" s="25"/>
      <c r="ER890" s="25"/>
      <c r="ES890" s="25"/>
      <c r="ET890" s="25"/>
      <c r="EU890" s="25"/>
      <c r="EV890" s="25"/>
      <c r="EW890" s="25"/>
      <c r="EX890" s="25"/>
      <c r="EY890" s="25"/>
      <c r="EZ890" s="25"/>
      <c r="FA890" s="25"/>
      <c r="FB890" s="25"/>
      <c r="FC890" s="25"/>
      <c r="FD890" s="25"/>
      <c r="FE890" s="25"/>
      <c r="FF890" s="25"/>
      <c r="FG890" s="25"/>
      <c r="FH890" s="25"/>
      <c r="FI890" s="25"/>
      <c r="FJ890" s="25"/>
      <c r="FK890" s="25"/>
    </row>
    <row r="891" spans="1:167" ht="12.75" customHeight="1" x14ac:dyDescent="0.15">
      <c r="A891" s="25"/>
      <c r="B891" s="25"/>
      <c r="C891" s="25"/>
      <c r="D891" s="25"/>
      <c r="E891" s="25"/>
      <c r="F891" s="25"/>
      <c r="G891" s="25"/>
      <c r="H891" s="25"/>
      <c r="I891" s="25"/>
      <c r="J891" s="62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  <c r="CG891" s="25"/>
      <c r="CH891" s="25"/>
      <c r="CI891" s="25"/>
      <c r="CJ891" s="25"/>
      <c r="CK891" s="25"/>
      <c r="CL891" s="25"/>
      <c r="CM891" s="25"/>
      <c r="CN891" s="25"/>
      <c r="CO891" s="25"/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5"/>
      <c r="DA891" s="25"/>
      <c r="DB891" s="25"/>
      <c r="DC891" s="25"/>
      <c r="DD891" s="25"/>
      <c r="DE891" s="25"/>
      <c r="DF891" s="25"/>
      <c r="DG891" s="25"/>
      <c r="DH891" s="25"/>
      <c r="DI891" s="25"/>
      <c r="DJ891" s="25"/>
      <c r="DK891" s="25"/>
      <c r="DL891" s="25"/>
      <c r="DM891" s="25"/>
      <c r="DN891" s="25"/>
      <c r="DO891" s="25"/>
      <c r="DP891" s="25"/>
      <c r="DQ891" s="25"/>
      <c r="DR891" s="25"/>
      <c r="DS891" s="25"/>
      <c r="DT891" s="25"/>
      <c r="DU891" s="25"/>
      <c r="DV891" s="25"/>
      <c r="DW891" s="25"/>
      <c r="DX891" s="25"/>
      <c r="DY891" s="25"/>
      <c r="DZ891" s="25"/>
      <c r="EA891" s="25"/>
      <c r="EB891" s="25"/>
      <c r="EC891" s="25"/>
      <c r="ED891" s="25"/>
      <c r="EE891" s="25"/>
      <c r="EF891" s="25"/>
      <c r="EG891" s="25"/>
      <c r="EH891" s="25"/>
      <c r="EI891" s="25"/>
      <c r="EJ891" s="25"/>
      <c r="EK891" s="25"/>
      <c r="EL891" s="25"/>
      <c r="EM891" s="25"/>
      <c r="EN891" s="25"/>
      <c r="EO891" s="25"/>
      <c r="EP891" s="25"/>
      <c r="EQ891" s="25"/>
      <c r="ER891" s="25"/>
      <c r="ES891" s="25"/>
      <c r="ET891" s="25"/>
      <c r="EU891" s="25"/>
      <c r="EV891" s="25"/>
      <c r="EW891" s="25"/>
      <c r="EX891" s="25"/>
      <c r="EY891" s="25"/>
      <c r="EZ891" s="25"/>
      <c r="FA891" s="25"/>
      <c r="FB891" s="25"/>
      <c r="FC891" s="25"/>
      <c r="FD891" s="25"/>
      <c r="FE891" s="25"/>
      <c r="FF891" s="25"/>
      <c r="FG891" s="25"/>
      <c r="FH891" s="25"/>
      <c r="FI891" s="25"/>
      <c r="FJ891" s="25"/>
      <c r="FK891" s="25"/>
    </row>
    <row r="892" spans="1:167" ht="12.75" customHeight="1" x14ac:dyDescent="0.15">
      <c r="A892" s="25"/>
      <c r="B892" s="25"/>
      <c r="C892" s="25"/>
      <c r="D892" s="25"/>
      <c r="E892" s="25"/>
      <c r="F892" s="25"/>
      <c r="G892" s="25"/>
      <c r="H892" s="25"/>
      <c r="I892" s="25"/>
      <c r="J892" s="62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  <c r="CI892" s="25"/>
      <c r="CJ892" s="25"/>
      <c r="CK892" s="25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  <c r="DH892" s="25"/>
      <c r="DI892" s="25"/>
      <c r="DJ892" s="25"/>
      <c r="DK892" s="25"/>
      <c r="DL892" s="25"/>
      <c r="DM892" s="25"/>
      <c r="DN892" s="25"/>
      <c r="DO892" s="25"/>
      <c r="DP892" s="25"/>
      <c r="DQ892" s="25"/>
      <c r="DR892" s="25"/>
      <c r="DS892" s="25"/>
      <c r="DT892" s="25"/>
      <c r="DU892" s="25"/>
      <c r="DV892" s="25"/>
      <c r="DW892" s="25"/>
      <c r="DX892" s="25"/>
      <c r="DY892" s="25"/>
      <c r="DZ892" s="25"/>
      <c r="EA892" s="25"/>
      <c r="EB892" s="25"/>
      <c r="EC892" s="25"/>
      <c r="ED892" s="25"/>
      <c r="EE892" s="25"/>
      <c r="EF892" s="25"/>
      <c r="EG892" s="25"/>
      <c r="EH892" s="25"/>
      <c r="EI892" s="25"/>
      <c r="EJ892" s="25"/>
      <c r="EK892" s="25"/>
      <c r="EL892" s="25"/>
      <c r="EM892" s="25"/>
      <c r="EN892" s="25"/>
      <c r="EO892" s="25"/>
      <c r="EP892" s="25"/>
      <c r="EQ892" s="25"/>
      <c r="ER892" s="25"/>
      <c r="ES892" s="25"/>
      <c r="ET892" s="25"/>
      <c r="EU892" s="25"/>
      <c r="EV892" s="25"/>
      <c r="EW892" s="25"/>
      <c r="EX892" s="25"/>
      <c r="EY892" s="25"/>
      <c r="EZ892" s="25"/>
      <c r="FA892" s="25"/>
      <c r="FB892" s="25"/>
      <c r="FC892" s="25"/>
      <c r="FD892" s="25"/>
      <c r="FE892" s="25"/>
      <c r="FF892" s="25"/>
      <c r="FG892" s="25"/>
      <c r="FH892" s="25"/>
      <c r="FI892" s="25"/>
      <c r="FJ892" s="25"/>
      <c r="FK892" s="25"/>
    </row>
    <row r="893" spans="1:167" ht="12.75" customHeight="1" x14ac:dyDescent="0.15">
      <c r="A893" s="25"/>
      <c r="B893" s="25"/>
      <c r="C893" s="25"/>
      <c r="D893" s="25"/>
      <c r="E893" s="25"/>
      <c r="F893" s="25"/>
      <c r="G893" s="25"/>
      <c r="H893" s="25"/>
      <c r="I893" s="25"/>
      <c r="J893" s="62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  <c r="DV893" s="25"/>
      <c r="DW893" s="25"/>
      <c r="DX893" s="25"/>
      <c r="DY893" s="25"/>
      <c r="DZ893" s="25"/>
      <c r="EA893" s="25"/>
      <c r="EB893" s="25"/>
      <c r="EC893" s="25"/>
      <c r="ED893" s="25"/>
      <c r="EE893" s="25"/>
      <c r="EF893" s="25"/>
      <c r="EG893" s="25"/>
      <c r="EH893" s="25"/>
      <c r="EI893" s="25"/>
      <c r="EJ893" s="25"/>
      <c r="EK893" s="25"/>
      <c r="EL893" s="25"/>
      <c r="EM893" s="25"/>
      <c r="EN893" s="25"/>
      <c r="EO893" s="25"/>
      <c r="EP893" s="25"/>
      <c r="EQ893" s="25"/>
      <c r="ER893" s="25"/>
      <c r="ES893" s="25"/>
      <c r="ET893" s="25"/>
      <c r="EU893" s="25"/>
      <c r="EV893" s="25"/>
      <c r="EW893" s="25"/>
      <c r="EX893" s="25"/>
      <c r="EY893" s="25"/>
      <c r="EZ893" s="25"/>
      <c r="FA893" s="25"/>
      <c r="FB893" s="25"/>
      <c r="FC893" s="25"/>
      <c r="FD893" s="25"/>
      <c r="FE893" s="25"/>
      <c r="FF893" s="25"/>
      <c r="FG893" s="25"/>
      <c r="FH893" s="25"/>
      <c r="FI893" s="25"/>
      <c r="FJ893" s="25"/>
      <c r="FK893" s="25"/>
    </row>
    <row r="894" spans="1:167" ht="12.75" customHeight="1" x14ac:dyDescent="0.15">
      <c r="A894" s="25"/>
      <c r="B894" s="25"/>
      <c r="C894" s="25"/>
      <c r="D894" s="25"/>
      <c r="E894" s="25"/>
      <c r="F894" s="25"/>
      <c r="G894" s="25"/>
      <c r="H894" s="25"/>
      <c r="I894" s="25"/>
      <c r="J894" s="62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  <c r="CI894" s="25"/>
      <c r="CJ894" s="25"/>
      <c r="CK894" s="25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  <c r="DH894" s="25"/>
      <c r="DI894" s="25"/>
      <c r="DJ894" s="25"/>
      <c r="DK894" s="25"/>
      <c r="DL894" s="25"/>
      <c r="DM894" s="25"/>
      <c r="DN894" s="25"/>
      <c r="DO894" s="25"/>
      <c r="DP894" s="25"/>
      <c r="DQ894" s="25"/>
      <c r="DR894" s="25"/>
      <c r="DS894" s="25"/>
      <c r="DT894" s="25"/>
      <c r="DU894" s="25"/>
      <c r="DV894" s="25"/>
      <c r="DW894" s="25"/>
      <c r="DX894" s="25"/>
      <c r="DY894" s="25"/>
      <c r="DZ894" s="25"/>
      <c r="EA894" s="25"/>
      <c r="EB894" s="25"/>
      <c r="EC894" s="25"/>
      <c r="ED894" s="25"/>
      <c r="EE894" s="25"/>
      <c r="EF894" s="25"/>
      <c r="EG894" s="25"/>
      <c r="EH894" s="25"/>
      <c r="EI894" s="25"/>
      <c r="EJ894" s="25"/>
      <c r="EK894" s="25"/>
      <c r="EL894" s="25"/>
      <c r="EM894" s="25"/>
      <c r="EN894" s="25"/>
      <c r="EO894" s="25"/>
      <c r="EP894" s="25"/>
      <c r="EQ894" s="25"/>
      <c r="ER894" s="25"/>
      <c r="ES894" s="25"/>
      <c r="ET894" s="25"/>
      <c r="EU894" s="25"/>
      <c r="EV894" s="25"/>
      <c r="EW894" s="25"/>
      <c r="EX894" s="25"/>
      <c r="EY894" s="25"/>
      <c r="EZ894" s="25"/>
      <c r="FA894" s="25"/>
      <c r="FB894" s="25"/>
      <c r="FC894" s="25"/>
      <c r="FD894" s="25"/>
      <c r="FE894" s="25"/>
      <c r="FF894" s="25"/>
      <c r="FG894" s="25"/>
      <c r="FH894" s="25"/>
      <c r="FI894" s="25"/>
      <c r="FJ894" s="25"/>
      <c r="FK894" s="25"/>
    </row>
    <row r="895" spans="1:167" ht="12.75" customHeight="1" x14ac:dyDescent="0.15">
      <c r="A895" s="25"/>
      <c r="B895" s="25"/>
      <c r="C895" s="25"/>
      <c r="D895" s="25"/>
      <c r="E895" s="25"/>
      <c r="F895" s="25"/>
      <c r="G895" s="25"/>
      <c r="H895" s="25"/>
      <c r="I895" s="25"/>
      <c r="J895" s="62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  <c r="CG895" s="25"/>
      <c r="CH895" s="25"/>
      <c r="CI895" s="25"/>
      <c r="CJ895" s="25"/>
      <c r="CK895" s="25"/>
      <c r="CL895" s="25"/>
      <c r="CM895" s="25"/>
      <c r="CN895" s="25"/>
      <c r="CO895" s="25"/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5"/>
      <c r="DA895" s="25"/>
      <c r="DB895" s="25"/>
      <c r="DC895" s="25"/>
      <c r="DD895" s="25"/>
      <c r="DE895" s="25"/>
      <c r="DF895" s="25"/>
      <c r="DG895" s="25"/>
      <c r="DH895" s="25"/>
      <c r="DI895" s="25"/>
      <c r="DJ895" s="25"/>
      <c r="DK895" s="25"/>
      <c r="DL895" s="25"/>
      <c r="DM895" s="25"/>
      <c r="DN895" s="25"/>
      <c r="DO895" s="25"/>
      <c r="DP895" s="25"/>
      <c r="DQ895" s="25"/>
      <c r="DR895" s="25"/>
      <c r="DS895" s="25"/>
      <c r="DT895" s="25"/>
      <c r="DU895" s="25"/>
      <c r="DV895" s="25"/>
      <c r="DW895" s="25"/>
      <c r="DX895" s="25"/>
      <c r="DY895" s="25"/>
      <c r="DZ895" s="25"/>
      <c r="EA895" s="25"/>
      <c r="EB895" s="25"/>
      <c r="EC895" s="25"/>
      <c r="ED895" s="25"/>
      <c r="EE895" s="25"/>
      <c r="EF895" s="25"/>
      <c r="EG895" s="25"/>
      <c r="EH895" s="25"/>
      <c r="EI895" s="25"/>
      <c r="EJ895" s="25"/>
      <c r="EK895" s="25"/>
      <c r="EL895" s="25"/>
      <c r="EM895" s="25"/>
      <c r="EN895" s="25"/>
      <c r="EO895" s="25"/>
      <c r="EP895" s="25"/>
      <c r="EQ895" s="25"/>
      <c r="ER895" s="25"/>
      <c r="ES895" s="25"/>
      <c r="ET895" s="25"/>
      <c r="EU895" s="25"/>
      <c r="EV895" s="25"/>
      <c r="EW895" s="25"/>
      <c r="EX895" s="25"/>
      <c r="EY895" s="25"/>
      <c r="EZ895" s="25"/>
      <c r="FA895" s="25"/>
      <c r="FB895" s="25"/>
      <c r="FC895" s="25"/>
      <c r="FD895" s="25"/>
      <c r="FE895" s="25"/>
      <c r="FF895" s="25"/>
      <c r="FG895" s="25"/>
      <c r="FH895" s="25"/>
      <c r="FI895" s="25"/>
      <c r="FJ895" s="25"/>
      <c r="FK895" s="25"/>
    </row>
    <row r="896" spans="1:167" ht="12.75" customHeight="1" x14ac:dyDescent="0.15">
      <c r="A896" s="25"/>
      <c r="B896" s="25"/>
      <c r="C896" s="25"/>
      <c r="D896" s="25"/>
      <c r="E896" s="25"/>
      <c r="F896" s="25"/>
      <c r="G896" s="25"/>
      <c r="H896" s="25"/>
      <c r="I896" s="25"/>
      <c r="J896" s="62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  <c r="CI896" s="25"/>
      <c r="CJ896" s="25"/>
      <c r="CK896" s="25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  <c r="DH896" s="25"/>
      <c r="DI896" s="25"/>
      <c r="DJ896" s="25"/>
      <c r="DK896" s="25"/>
      <c r="DL896" s="25"/>
      <c r="DM896" s="25"/>
      <c r="DN896" s="25"/>
      <c r="DO896" s="25"/>
      <c r="DP896" s="25"/>
      <c r="DQ896" s="25"/>
      <c r="DR896" s="25"/>
      <c r="DS896" s="25"/>
      <c r="DT896" s="25"/>
      <c r="DU896" s="25"/>
      <c r="DV896" s="25"/>
      <c r="DW896" s="25"/>
      <c r="DX896" s="25"/>
      <c r="DY896" s="25"/>
      <c r="DZ896" s="25"/>
      <c r="EA896" s="25"/>
      <c r="EB896" s="25"/>
      <c r="EC896" s="25"/>
      <c r="ED896" s="25"/>
      <c r="EE896" s="25"/>
      <c r="EF896" s="25"/>
      <c r="EG896" s="25"/>
      <c r="EH896" s="25"/>
      <c r="EI896" s="25"/>
      <c r="EJ896" s="25"/>
      <c r="EK896" s="25"/>
      <c r="EL896" s="25"/>
      <c r="EM896" s="25"/>
      <c r="EN896" s="25"/>
      <c r="EO896" s="25"/>
      <c r="EP896" s="25"/>
      <c r="EQ896" s="25"/>
      <c r="ER896" s="25"/>
      <c r="ES896" s="25"/>
      <c r="ET896" s="25"/>
      <c r="EU896" s="25"/>
      <c r="EV896" s="25"/>
      <c r="EW896" s="25"/>
      <c r="EX896" s="25"/>
      <c r="EY896" s="25"/>
      <c r="EZ896" s="25"/>
      <c r="FA896" s="25"/>
      <c r="FB896" s="25"/>
      <c r="FC896" s="25"/>
      <c r="FD896" s="25"/>
      <c r="FE896" s="25"/>
      <c r="FF896" s="25"/>
      <c r="FG896" s="25"/>
      <c r="FH896" s="25"/>
      <c r="FI896" s="25"/>
      <c r="FJ896" s="25"/>
      <c r="FK896" s="25"/>
    </row>
    <row r="897" spans="1:167" ht="12.75" customHeight="1" x14ac:dyDescent="0.15">
      <c r="A897" s="25"/>
      <c r="B897" s="25"/>
      <c r="C897" s="25"/>
      <c r="D897" s="25"/>
      <c r="E897" s="25"/>
      <c r="F897" s="25"/>
      <c r="G897" s="25"/>
      <c r="H897" s="25"/>
      <c r="I897" s="25"/>
      <c r="J897" s="62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  <c r="DK897" s="25"/>
      <c r="DL897" s="25"/>
      <c r="DM897" s="25"/>
      <c r="DN897" s="25"/>
      <c r="DO897" s="25"/>
      <c r="DP897" s="25"/>
      <c r="DQ897" s="25"/>
      <c r="DR897" s="25"/>
      <c r="DS897" s="25"/>
      <c r="DT897" s="25"/>
      <c r="DU897" s="25"/>
      <c r="DV897" s="25"/>
      <c r="DW897" s="25"/>
      <c r="DX897" s="25"/>
      <c r="DY897" s="25"/>
      <c r="DZ897" s="25"/>
      <c r="EA897" s="25"/>
      <c r="EB897" s="25"/>
      <c r="EC897" s="25"/>
      <c r="ED897" s="25"/>
      <c r="EE897" s="25"/>
      <c r="EF897" s="25"/>
      <c r="EG897" s="25"/>
      <c r="EH897" s="25"/>
      <c r="EI897" s="25"/>
      <c r="EJ897" s="25"/>
      <c r="EK897" s="25"/>
      <c r="EL897" s="25"/>
      <c r="EM897" s="25"/>
      <c r="EN897" s="25"/>
      <c r="EO897" s="25"/>
      <c r="EP897" s="25"/>
      <c r="EQ897" s="25"/>
      <c r="ER897" s="25"/>
      <c r="ES897" s="25"/>
      <c r="ET897" s="25"/>
      <c r="EU897" s="25"/>
      <c r="EV897" s="25"/>
      <c r="EW897" s="25"/>
      <c r="EX897" s="25"/>
      <c r="EY897" s="25"/>
      <c r="EZ897" s="25"/>
      <c r="FA897" s="25"/>
      <c r="FB897" s="25"/>
      <c r="FC897" s="25"/>
      <c r="FD897" s="25"/>
      <c r="FE897" s="25"/>
      <c r="FF897" s="25"/>
      <c r="FG897" s="25"/>
      <c r="FH897" s="25"/>
      <c r="FI897" s="25"/>
      <c r="FJ897" s="25"/>
      <c r="FK897" s="25"/>
    </row>
    <row r="898" spans="1:167" ht="12.75" customHeight="1" x14ac:dyDescent="0.15">
      <c r="A898" s="25"/>
      <c r="B898" s="25"/>
      <c r="C898" s="25"/>
      <c r="D898" s="25"/>
      <c r="E898" s="25"/>
      <c r="F898" s="25"/>
      <c r="G898" s="25"/>
      <c r="H898" s="25"/>
      <c r="I898" s="25"/>
      <c r="J898" s="62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  <c r="CI898" s="25"/>
      <c r="CJ898" s="25"/>
      <c r="CK898" s="25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  <c r="DH898" s="25"/>
      <c r="DI898" s="25"/>
      <c r="DJ898" s="25"/>
      <c r="DK898" s="25"/>
      <c r="DL898" s="25"/>
      <c r="DM898" s="25"/>
      <c r="DN898" s="25"/>
      <c r="DO898" s="25"/>
      <c r="DP898" s="25"/>
      <c r="DQ898" s="25"/>
      <c r="DR898" s="25"/>
      <c r="DS898" s="25"/>
      <c r="DT898" s="25"/>
      <c r="DU898" s="25"/>
      <c r="DV898" s="25"/>
      <c r="DW898" s="25"/>
      <c r="DX898" s="25"/>
      <c r="DY898" s="25"/>
      <c r="DZ898" s="25"/>
      <c r="EA898" s="25"/>
      <c r="EB898" s="25"/>
      <c r="EC898" s="25"/>
      <c r="ED898" s="25"/>
      <c r="EE898" s="25"/>
      <c r="EF898" s="25"/>
      <c r="EG898" s="25"/>
      <c r="EH898" s="25"/>
      <c r="EI898" s="25"/>
      <c r="EJ898" s="25"/>
      <c r="EK898" s="25"/>
      <c r="EL898" s="25"/>
      <c r="EM898" s="25"/>
      <c r="EN898" s="25"/>
      <c r="EO898" s="25"/>
      <c r="EP898" s="25"/>
      <c r="EQ898" s="25"/>
      <c r="ER898" s="25"/>
      <c r="ES898" s="25"/>
      <c r="ET898" s="25"/>
      <c r="EU898" s="25"/>
      <c r="EV898" s="25"/>
      <c r="EW898" s="25"/>
      <c r="EX898" s="25"/>
      <c r="EY898" s="25"/>
      <c r="EZ898" s="25"/>
      <c r="FA898" s="25"/>
      <c r="FB898" s="25"/>
      <c r="FC898" s="25"/>
      <c r="FD898" s="25"/>
      <c r="FE898" s="25"/>
      <c r="FF898" s="25"/>
      <c r="FG898" s="25"/>
      <c r="FH898" s="25"/>
      <c r="FI898" s="25"/>
      <c r="FJ898" s="25"/>
      <c r="FK898" s="25"/>
    </row>
    <row r="899" spans="1:167" ht="12.75" customHeight="1" x14ac:dyDescent="0.15">
      <c r="A899" s="25"/>
      <c r="B899" s="25"/>
      <c r="C899" s="25"/>
      <c r="D899" s="25"/>
      <c r="E899" s="25"/>
      <c r="F899" s="25"/>
      <c r="G899" s="25"/>
      <c r="H899" s="25"/>
      <c r="I899" s="25"/>
      <c r="J899" s="62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  <c r="CI899" s="25"/>
      <c r="CJ899" s="25"/>
      <c r="CK899" s="25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  <c r="DH899" s="25"/>
      <c r="DI899" s="25"/>
      <c r="DJ899" s="25"/>
      <c r="DK899" s="25"/>
      <c r="DL899" s="25"/>
      <c r="DM899" s="25"/>
      <c r="DN899" s="25"/>
      <c r="DO899" s="25"/>
      <c r="DP899" s="25"/>
      <c r="DQ899" s="25"/>
      <c r="DR899" s="25"/>
      <c r="DS899" s="25"/>
      <c r="DT899" s="25"/>
      <c r="DU899" s="25"/>
      <c r="DV899" s="25"/>
      <c r="DW899" s="25"/>
      <c r="DX899" s="25"/>
      <c r="DY899" s="25"/>
      <c r="DZ899" s="25"/>
      <c r="EA899" s="25"/>
      <c r="EB899" s="25"/>
      <c r="EC899" s="25"/>
      <c r="ED899" s="25"/>
      <c r="EE899" s="25"/>
      <c r="EF899" s="25"/>
      <c r="EG899" s="25"/>
      <c r="EH899" s="25"/>
      <c r="EI899" s="25"/>
      <c r="EJ899" s="25"/>
      <c r="EK899" s="25"/>
      <c r="EL899" s="25"/>
      <c r="EM899" s="25"/>
      <c r="EN899" s="25"/>
      <c r="EO899" s="25"/>
      <c r="EP899" s="25"/>
      <c r="EQ899" s="25"/>
      <c r="ER899" s="25"/>
      <c r="ES899" s="25"/>
      <c r="ET899" s="25"/>
      <c r="EU899" s="25"/>
      <c r="EV899" s="25"/>
      <c r="EW899" s="25"/>
      <c r="EX899" s="25"/>
      <c r="EY899" s="25"/>
      <c r="EZ899" s="25"/>
      <c r="FA899" s="25"/>
      <c r="FB899" s="25"/>
      <c r="FC899" s="25"/>
      <c r="FD899" s="25"/>
      <c r="FE899" s="25"/>
      <c r="FF899" s="25"/>
      <c r="FG899" s="25"/>
      <c r="FH899" s="25"/>
      <c r="FI899" s="25"/>
      <c r="FJ899" s="25"/>
      <c r="FK899" s="25"/>
    </row>
    <row r="900" spans="1:167" ht="12.75" customHeight="1" x14ac:dyDescent="0.15">
      <c r="A900" s="25"/>
      <c r="B900" s="25"/>
      <c r="C900" s="25"/>
      <c r="D900" s="25"/>
      <c r="E900" s="25"/>
      <c r="F900" s="25"/>
      <c r="G900" s="25"/>
      <c r="H900" s="25"/>
      <c r="I900" s="25"/>
      <c r="J900" s="62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</row>
    <row r="901" spans="1:167" ht="12.75" customHeight="1" x14ac:dyDescent="0.15">
      <c r="A901" s="25"/>
      <c r="B901" s="25"/>
      <c r="C901" s="25"/>
      <c r="D901" s="25"/>
      <c r="E901" s="25"/>
      <c r="F901" s="25"/>
      <c r="G901" s="25"/>
      <c r="H901" s="25"/>
      <c r="I901" s="25"/>
      <c r="J901" s="62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  <c r="DR901" s="25"/>
      <c r="DS901" s="25"/>
      <c r="DT901" s="25"/>
      <c r="DU901" s="25"/>
      <c r="DV901" s="25"/>
      <c r="DW901" s="25"/>
      <c r="DX901" s="25"/>
      <c r="DY901" s="25"/>
      <c r="DZ901" s="25"/>
      <c r="EA901" s="25"/>
      <c r="EB901" s="25"/>
      <c r="EC901" s="25"/>
      <c r="ED901" s="25"/>
      <c r="EE901" s="25"/>
      <c r="EF901" s="25"/>
      <c r="EG901" s="25"/>
      <c r="EH901" s="25"/>
      <c r="EI901" s="25"/>
      <c r="EJ901" s="25"/>
      <c r="EK901" s="25"/>
      <c r="EL901" s="25"/>
      <c r="EM901" s="25"/>
      <c r="EN901" s="25"/>
      <c r="EO901" s="25"/>
      <c r="EP901" s="25"/>
      <c r="EQ901" s="25"/>
      <c r="ER901" s="25"/>
      <c r="ES901" s="25"/>
      <c r="ET901" s="25"/>
      <c r="EU901" s="25"/>
      <c r="EV901" s="25"/>
      <c r="EW901" s="25"/>
      <c r="EX901" s="25"/>
      <c r="EY901" s="25"/>
      <c r="EZ901" s="25"/>
      <c r="FA901" s="25"/>
      <c r="FB901" s="25"/>
      <c r="FC901" s="25"/>
      <c r="FD901" s="25"/>
      <c r="FE901" s="25"/>
      <c r="FF901" s="25"/>
      <c r="FG901" s="25"/>
      <c r="FH901" s="25"/>
      <c r="FI901" s="25"/>
      <c r="FJ901" s="25"/>
      <c r="FK901" s="25"/>
    </row>
    <row r="902" spans="1:167" ht="12.75" customHeight="1" x14ac:dyDescent="0.15">
      <c r="A902" s="25"/>
      <c r="B902" s="25"/>
      <c r="C902" s="25"/>
      <c r="D902" s="25"/>
      <c r="E902" s="25"/>
      <c r="F902" s="25"/>
      <c r="G902" s="25"/>
      <c r="H902" s="25"/>
      <c r="I902" s="25"/>
      <c r="J902" s="62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  <c r="DV902" s="25"/>
      <c r="DW902" s="25"/>
      <c r="DX902" s="25"/>
      <c r="DY902" s="25"/>
      <c r="DZ902" s="25"/>
      <c r="EA902" s="25"/>
      <c r="EB902" s="25"/>
      <c r="EC902" s="25"/>
      <c r="ED902" s="25"/>
      <c r="EE902" s="25"/>
      <c r="EF902" s="25"/>
      <c r="EG902" s="25"/>
      <c r="EH902" s="25"/>
      <c r="EI902" s="25"/>
      <c r="EJ902" s="25"/>
      <c r="EK902" s="25"/>
      <c r="EL902" s="25"/>
      <c r="EM902" s="25"/>
      <c r="EN902" s="25"/>
      <c r="EO902" s="25"/>
      <c r="EP902" s="25"/>
      <c r="EQ902" s="25"/>
      <c r="ER902" s="25"/>
      <c r="ES902" s="25"/>
      <c r="ET902" s="25"/>
      <c r="EU902" s="25"/>
      <c r="EV902" s="25"/>
      <c r="EW902" s="25"/>
      <c r="EX902" s="25"/>
      <c r="EY902" s="25"/>
      <c r="EZ902" s="25"/>
      <c r="FA902" s="25"/>
      <c r="FB902" s="25"/>
      <c r="FC902" s="25"/>
      <c r="FD902" s="25"/>
      <c r="FE902" s="25"/>
      <c r="FF902" s="25"/>
      <c r="FG902" s="25"/>
      <c r="FH902" s="25"/>
      <c r="FI902" s="25"/>
      <c r="FJ902" s="25"/>
      <c r="FK902" s="25"/>
    </row>
    <row r="903" spans="1:167" ht="12.75" customHeight="1" x14ac:dyDescent="0.15">
      <c r="A903" s="25"/>
      <c r="B903" s="25"/>
      <c r="C903" s="25"/>
      <c r="D903" s="25"/>
      <c r="E903" s="25"/>
      <c r="F903" s="25"/>
      <c r="G903" s="25"/>
      <c r="H903" s="25"/>
      <c r="I903" s="25"/>
      <c r="J903" s="62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  <c r="CI903" s="25"/>
      <c r="CJ903" s="25"/>
      <c r="CK903" s="25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  <c r="DH903" s="25"/>
      <c r="DI903" s="25"/>
      <c r="DJ903" s="25"/>
      <c r="DK903" s="25"/>
      <c r="DL903" s="25"/>
      <c r="DM903" s="25"/>
      <c r="DN903" s="25"/>
      <c r="DO903" s="25"/>
      <c r="DP903" s="25"/>
      <c r="DQ903" s="25"/>
      <c r="DR903" s="25"/>
      <c r="DS903" s="25"/>
      <c r="DT903" s="25"/>
      <c r="DU903" s="25"/>
      <c r="DV903" s="25"/>
      <c r="DW903" s="25"/>
      <c r="DX903" s="25"/>
      <c r="DY903" s="25"/>
      <c r="DZ903" s="25"/>
      <c r="EA903" s="25"/>
      <c r="EB903" s="25"/>
      <c r="EC903" s="25"/>
      <c r="ED903" s="25"/>
      <c r="EE903" s="25"/>
      <c r="EF903" s="25"/>
      <c r="EG903" s="25"/>
      <c r="EH903" s="25"/>
      <c r="EI903" s="25"/>
      <c r="EJ903" s="25"/>
      <c r="EK903" s="25"/>
      <c r="EL903" s="25"/>
      <c r="EM903" s="25"/>
      <c r="EN903" s="25"/>
      <c r="EO903" s="25"/>
      <c r="EP903" s="25"/>
      <c r="EQ903" s="25"/>
      <c r="ER903" s="25"/>
      <c r="ES903" s="25"/>
      <c r="ET903" s="25"/>
      <c r="EU903" s="25"/>
      <c r="EV903" s="25"/>
      <c r="EW903" s="25"/>
      <c r="EX903" s="25"/>
      <c r="EY903" s="25"/>
      <c r="EZ903" s="25"/>
      <c r="FA903" s="25"/>
      <c r="FB903" s="25"/>
      <c r="FC903" s="25"/>
      <c r="FD903" s="25"/>
      <c r="FE903" s="25"/>
      <c r="FF903" s="25"/>
      <c r="FG903" s="25"/>
      <c r="FH903" s="25"/>
      <c r="FI903" s="25"/>
      <c r="FJ903" s="25"/>
      <c r="FK903" s="25"/>
    </row>
    <row r="904" spans="1:167" ht="12.75" customHeight="1" x14ac:dyDescent="0.15">
      <c r="A904" s="25"/>
      <c r="B904" s="25"/>
      <c r="C904" s="25"/>
      <c r="D904" s="25"/>
      <c r="E904" s="25"/>
      <c r="F904" s="25"/>
      <c r="G904" s="25"/>
      <c r="H904" s="25"/>
      <c r="I904" s="25"/>
      <c r="J904" s="62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</row>
    <row r="905" spans="1:167" ht="12.75" customHeight="1" x14ac:dyDescent="0.15">
      <c r="A905" s="25"/>
      <c r="B905" s="25"/>
      <c r="C905" s="25"/>
      <c r="D905" s="25"/>
      <c r="E905" s="25"/>
      <c r="F905" s="25"/>
      <c r="G905" s="25"/>
      <c r="H905" s="25"/>
      <c r="I905" s="25"/>
      <c r="J905" s="62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  <c r="CI905" s="25"/>
      <c r="CJ905" s="25"/>
      <c r="CK905" s="25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  <c r="DH905" s="25"/>
      <c r="DI905" s="25"/>
      <c r="DJ905" s="25"/>
      <c r="DK905" s="25"/>
      <c r="DL905" s="25"/>
      <c r="DM905" s="25"/>
      <c r="DN905" s="25"/>
      <c r="DO905" s="25"/>
      <c r="DP905" s="25"/>
      <c r="DQ905" s="25"/>
      <c r="DR905" s="25"/>
      <c r="DS905" s="25"/>
      <c r="DT905" s="25"/>
      <c r="DU905" s="25"/>
      <c r="DV905" s="25"/>
      <c r="DW905" s="25"/>
      <c r="DX905" s="25"/>
      <c r="DY905" s="25"/>
      <c r="DZ905" s="25"/>
      <c r="EA905" s="25"/>
      <c r="EB905" s="25"/>
      <c r="EC905" s="25"/>
      <c r="ED905" s="25"/>
      <c r="EE905" s="25"/>
      <c r="EF905" s="25"/>
      <c r="EG905" s="25"/>
      <c r="EH905" s="25"/>
      <c r="EI905" s="25"/>
      <c r="EJ905" s="25"/>
      <c r="EK905" s="25"/>
      <c r="EL905" s="25"/>
      <c r="EM905" s="25"/>
      <c r="EN905" s="25"/>
      <c r="EO905" s="25"/>
      <c r="EP905" s="25"/>
      <c r="EQ905" s="25"/>
      <c r="ER905" s="25"/>
      <c r="ES905" s="25"/>
      <c r="ET905" s="25"/>
      <c r="EU905" s="25"/>
      <c r="EV905" s="25"/>
      <c r="EW905" s="25"/>
      <c r="EX905" s="25"/>
      <c r="EY905" s="25"/>
      <c r="EZ905" s="25"/>
      <c r="FA905" s="25"/>
      <c r="FB905" s="25"/>
      <c r="FC905" s="25"/>
      <c r="FD905" s="25"/>
      <c r="FE905" s="25"/>
      <c r="FF905" s="25"/>
      <c r="FG905" s="25"/>
      <c r="FH905" s="25"/>
      <c r="FI905" s="25"/>
      <c r="FJ905" s="25"/>
      <c r="FK905" s="25"/>
    </row>
    <row r="906" spans="1:167" ht="12.75" customHeight="1" x14ac:dyDescent="0.15">
      <c r="A906" s="25"/>
      <c r="B906" s="25"/>
      <c r="C906" s="25"/>
      <c r="D906" s="25"/>
      <c r="E906" s="25"/>
      <c r="F906" s="25"/>
      <c r="G906" s="25"/>
      <c r="H906" s="25"/>
      <c r="I906" s="25"/>
      <c r="J906" s="62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  <c r="DV906" s="25"/>
      <c r="DW906" s="25"/>
      <c r="DX906" s="25"/>
      <c r="DY906" s="25"/>
      <c r="DZ906" s="25"/>
      <c r="EA906" s="25"/>
      <c r="EB906" s="25"/>
      <c r="EC906" s="25"/>
      <c r="ED906" s="25"/>
      <c r="EE906" s="25"/>
      <c r="EF906" s="25"/>
      <c r="EG906" s="25"/>
      <c r="EH906" s="25"/>
      <c r="EI906" s="25"/>
      <c r="EJ906" s="25"/>
      <c r="EK906" s="25"/>
      <c r="EL906" s="25"/>
      <c r="EM906" s="25"/>
      <c r="EN906" s="25"/>
      <c r="EO906" s="25"/>
      <c r="EP906" s="25"/>
      <c r="EQ906" s="25"/>
      <c r="ER906" s="25"/>
      <c r="ES906" s="25"/>
      <c r="ET906" s="25"/>
      <c r="EU906" s="25"/>
      <c r="EV906" s="25"/>
      <c r="EW906" s="25"/>
      <c r="EX906" s="25"/>
      <c r="EY906" s="25"/>
      <c r="EZ906" s="25"/>
      <c r="FA906" s="25"/>
      <c r="FB906" s="25"/>
      <c r="FC906" s="25"/>
      <c r="FD906" s="25"/>
      <c r="FE906" s="25"/>
      <c r="FF906" s="25"/>
      <c r="FG906" s="25"/>
      <c r="FH906" s="25"/>
      <c r="FI906" s="25"/>
      <c r="FJ906" s="25"/>
      <c r="FK906" s="25"/>
    </row>
    <row r="907" spans="1:167" ht="12.75" customHeight="1" x14ac:dyDescent="0.15">
      <c r="A907" s="25"/>
      <c r="B907" s="25"/>
      <c r="C907" s="25"/>
      <c r="D907" s="25"/>
      <c r="E907" s="25"/>
      <c r="F907" s="25"/>
      <c r="G907" s="25"/>
      <c r="H907" s="25"/>
      <c r="I907" s="25"/>
      <c r="J907" s="62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  <c r="CI907" s="25"/>
      <c r="CJ907" s="25"/>
      <c r="CK907" s="25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  <c r="DH907" s="25"/>
      <c r="DI907" s="25"/>
      <c r="DJ907" s="25"/>
      <c r="DK907" s="25"/>
      <c r="DL907" s="25"/>
      <c r="DM907" s="25"/>
      <c r="DN907" s="25"/>
      <c r="DO907" s="25"/>
      <c r="DP907" s="25"/>
      <c r="DQ907" s="25"/>
      <c r="DR907" s="25"/>
      <c r="DS907" s="25"/>
      <c r="DT907" s="25"/>
      <c r="DU907" s="25"/>
      <c r="DV907" s="25"/>
      <c r="DW907" s="25"/>
      <c r="DX907" s="25"/>
      <c r="DY907" s="25"/>
      <c r="DZ907" s="25"/>
      <c r="EA907" s="25"/>
      <c r="EB907" s="25"/>
      <c r="EC907" s="25"/>
      <c r="ED907" s="25"/>
      <c r="EE907" s="25"/>
      <c r="EF907" s="25"/>
      <c r="EG907" s="25"/>
      <c r="EH907" s="25"/>
      <c r="EI907" s="25"/>
      <c r="EJ907" s="25"/>
      <c r="EK907" s="25"/>
      <c r="EL907" s="25"/>
      <c r="EM907" s="25"/>
      <c r="EN907" s="25"/>
      <c r="EO907" s="25"/>
      <c r="EP907" s="25"/>
      <c r="EQ907" s="25"/>
      <c r="ER907" s="25"/>
      <c r="ES907" s="25"/>
      <c r="ET907" s="25"/>
      <c r="EU907" s="25"/>
      <c r="EV907" s="25"/>
      <c r="EW907" s="25"/>
      <c r="EX907" s="25"/>
      <c r="EY907" s="25"/>
      <c r="EZ907" s="25"/>
      <c r="FA907" s="25"/>
      <c r="FB907" s="25"/>
      <c r="FC907" s="25"/>
      <c r="FD907" s="25"/>
      <c r="FE907" s="25"/>
      <c r="FF907" s="25"/>
      <c r="FG907" s="25"/>
      <c r="FH907" s="25"/>
      <c r="FI907" s="25"/>
      <c r="FJ907" s="25"/>
      <c r="FK907" s="25"/>
    </row>
    <row r="908" spans="1:167" ht="12.75" customHeight="1" x14ac:dyDescent="0.15">
      <c r="A908" s="25"/>
      <c r="B908" s="25"/>
      <c r="C908" s="25"/>
      <c r="D908" s="25"/>
      <c r="E908" s="25"/>
      <c r="F908" s="25"/>
      <c r="G908" s="25"/>
      <c r="H908" s="25"/>
      <c r="I908" s="25"/>
      <c r="J908" s="62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</row>
    <row r="909" spans="1:167" ht="12.75" customHeight="1" x14ac:dyDescent="0.15">
      <c r="A909" s="25"/>
      <c r="B909" s="25"/>
      <c r="C909" s="25"/>
      <c r="D909" s="25"/>
      <c r="E909" s="25"/>
      <c r="F909" s="25"/>
      <c r="G909" s="25"/>
      <c r="H909" s="25"/>
      <c r="I909" s="25"/>
      <c r="J909" s="62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  <c r="DV909" s="25"/>
      <c r="DW909" s="25"/>
      <c r="DX909" s="25"/>
      <c r="DY909" s="25"/>
      <c r="DZ909" s="25"/>
      <c r="EA909" s="25"/>
      <c r="EB909" s="25"/>
      <c r="EC909" s="25"/>
      <c r="ED909" s="25"/>
      <c r="EE909" s="25"/>
      <c r="EF909" s="25"/>
      <c r="EG909" s="25"/>
      <c r="EH909" s="25"/>
      <c r="EI909" s="25"/>
      <c r="EJ909" s="25"/>
      <c r="EK909" s="25"/>
      <c r="EL909" s="25"/>
      <c r="EM909" s="25"/>
      <c r="EN909" s="25"/>
      <c r="EO909" s="25"/>
      <c r="EP909" s="25"/>
      <c r="EQ909" s="25"/>
      <c r="ER909" s="25"/>
      <c r="ES909" s="25"/>
      <c r="ET909" s="25"/>
      <c r="EU909" s="25"/>
      <c r="EV909" s="25"/>
      <c r="EW909" s="25"/>
      <c r="EX909" s="25"/>
      <c r="EY909" s="25"/>
      <c r="EZ909" s="25"/>
      <c r="FA909" s="25"/>
      <c r="FB909" s="25"/>
      <c r="FC909" s="25"/>
      <c r="FD909" s="25"/>
      <c r="FE909" s="25"/>
      <c r="FF909" s="25"/>
      <c r="FG909" s="25"/>
      <c r="FH909" s="25"/>
      <c r="FI909" s="25"/>
      <c r="FJ909" s="25"/>
      <c r="FK909" s="25"/>
    </row>
    <row r="910" spans="1:167" ht="12.75" customHeight="1" x14ac:dyDescent="0.15">
      <c r="A910" s="25"/>
      <c r="B910" s="25"/>
      <c r="C910" s="25"/>
      <c r="D910" s="25"/>
      <c r="E910" s="25"/>
      <c r="F910" s="25"/>
      <c r="G910" s="25"/>
      <c r="H910" s="25"/>
      <c r="I910" s="25"/>
      <c r="J910" s="62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  <c r="DV910" s="25"/>
      <c r="DW910" s="25"/>
      <c r="DX910" s="25"/>
      <c r="DY910" s="25"/>
      <c r="DZ910" s="25"/>
      <c r="EA910" s="25"/>
      <c r="EB910" s="25"/>
      <c r="EC910" s="25"/>
      <c r="ED910" s="25"/>
      <c r="EE910" s="25"/>
      <c r="EF910" s="25"/>
      <c r="EG910" s="25"/>
      <c r="EH910" s="25"/>
      <c r="EI910" s="25"/>
      <c r="EJ910" s="25"/>
      <c r="EK910" s="25"/>
      <c r="EL910" s="25"/>
      <c r="EM910" s="25"/>
      <c r="EN910" s="25"/>
      <c r="EO910" s="25"/>
      <c r="EP910" s="25"/>
      <c r="EQ910" s="25"/>
      <c r="ER910" s="25"/>
      <c r="ES910" s="25"/>
      <c r="ET910" s="25"/>
      <c r="EU910" s="25"/>
      <c r="EV910" s="25"/>
      <c r="EW910" s="25"/>
      <c r="EX910" s="25"/>
      <c r="EY910" s="25"/>
      <c r="EZ910" s="25"/>
      <c r="FA910" s="25"/>
      <c r="FB910" s="25"/>
      <c r="FC910" s="25"/>
      <c r="FD910" s="25"/>
      <c r="FE910" s="25"/>
      <c r="FF910" s="25"/>
      <c r="FG910" s="25"/>
      <c r="FH910" s="25"/>
      <c r="FI910" s="25"/>
      <c r="FJ910" s="25"/>
      <c r="FK910" s="25"/>
    </row>
    <row r="911" spans="1:167" ht="12.75" customHeight="1" x14ac:dyDescent="0.15">
      <c r="A911" s="25"/>
      <c r="B911" s="25"/>
      <c r="C911" s="25"/>
      <c r="D911" s="25"/>
      <c r="E911" s="25"/>
      <c r="F911" s="25"/>
      <c r="G911" s="25"/>
      <c r="H911" s="25"/>
      <c r="I911" s="25"/>
      <c r="J911" s="62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  <c r="CI911" s="25"/>
      <c r="CJ911" s="25"/>
      <c r="CK911" s="25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  <c r="DH911" s="25"/>
      <c r="DI911" s="25"/>
      <c r="DJ911" s="25"/>
      <c r="DK911" s="25"/>
      <c r="DL911" s="25"/>
      <c r="DM911" s="25"/>
      <c r="DN911" s="25"/>
      <c r="DO911" s="25"/>
      <c r="DP911" s="25"/>
      <c r="DQ911" s="25"/>
      <c r="DR911" s="25"/>
      <c r="DS911" s="25"/>
      <c r="DT911" s="25"/>
      <c r="DU911" s="25"/>
      <c r="DV911" s="25"/>
      <c r="DW911" s="25"/>
      <c r="DX911" s="25"/>
      <c r="DY911" s="25"/>
      <c r="DZ911" s="25"/>
      <c r="EA911" s="25"/>
      <c r="EB911" s="25"/>
      <c r="EC911" s="25"/>
      <c r="ED911" s="25"/>
      <c r="EE911" s="25"/>
      <c r="EF911" s="25"/>
      <c r="EG911" s="25"/>
      <c r="EH911" s="25"/>
      <c r="EI911" s="25"/>
      <c r="EJ911" s="25"/>
      <c r="EK911" s="25"/>
      <c r="EL911" s="25"/>
      <c r="EM911" s="25"/>
      <c r="EN911" s="25"/>
      <c r="EO911" s="25"/>
      <c r="EP911" s="25"/>
      <c r="EQ911" s="25"/>
      <c r="ER911" s="25"/>
      <c r="ES911" s="25"/>
      <c r="ET911" s="25"/>
      <c r="EU911" s="25"/>
      <c r="EV911" s="25"/>
      <c r="EW911" s="25"/>
      <c r="EX911" s="25"/>
      <c r="EY911" s="25"/>
      <c r="EZ911" s="25"/>
      <c r="FA911" s="25"/>
      <c r="FB911" s="25"/>
      <c r="FC911" s="25"/>
      <c r="FD911" s="25"/>
      <c r="FE911" s="25"/>
      <c r="FF911" s="25"/>
      <c r="FG911" s="25"/>
      <c r="FH911" s="25"/>
      <c r="FI911" s="25"/>
      <c r="FJ911" s="25"/>
      <c r="FK911" s="25"/>
    </row>
    <row r="912" spans="1:167" ht="12.75" customHeight="1" x14ac:dyDescent="0.15">
      <c r="A912" s="25"/>
      <c r="B912" s="25"/>
      <c r="C912" s="25"/>
      <c r="D912" s="25"/>
      <c r="E912" s="25"/>
      <c r="F912" s="25"/>
      <c r="G912" s="25"/>
      <c r="H912" s="25"/>
      <c r="I912" s="25"/>
      <c r="J912" s="62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  <c r="DV912" s="25"/>
      <c r="DW912" s="25"/>
      <c r="DX912" s="25"/>
      <c r="DY912" s="25"/>
      <c r="DZ912" s="25"/>
      <c r="EA912" s="25"/>
      <c r="EB912" s="25"/>
      <c r="EC912" s="25"/>
      <c r="ED912" s="25"/>
      <c r="EE912" s="25"/>
      <c r="EF912" s="25"/>
      <c r="EG912" s="25"/>
      <c r="EH912" s="25"/>
      <c r="EI912" s="25"/>
      <c r="EJ912" s="25"/>
      <c r="EK912" s="25"/>
      <c r="EL912" s="25"/>
      <c r="EM912" s="25"/>
      <c r="EN912" s="25"/>
      <c r="EO912" s="25"/>
      <c r="EP912" s="25"/>
      <c r="EQ912" s="25"/>
      <c r="ER912" s="25"/>
      <c r="ES912" s="25"/>
      <c r="ET912" s="25"/>
      <c r="EU912" s="25"/>
      <c r="EV912" s="25"/>
      <c r="EW912" s="25"/>
      <c r="EX912" s="25"/>
      <c r="EY912" s="25"/>
      <c r="EZ912" s="25"/>
      <c r="FA912" s="25"/>
      <c r="FB912" s="25"/>
      <c r="FC912" s="25"/>
      <c r="FD912" s="25"/>
      <c r="FE912" s="25"/>
      <c r="FF912" s="25"/>
      <c r="FG912" s="25"/>
      <c r="FH912" s="25"/>
      <c r="FI912" s="25"/>
      <c r="FJ912" s="25"/>
      <c r="FK912" s="25"/>
    </row>
    <row r="913" spans="1:167" ht="12.75" customHeight="1" x14ac:dyDescent="0.15">
      <c r="A913" s="25"/>
      <c r="B913" s="25"/>
      <c r="C913" s="25"/>
      <c r="D913" s="25"/>
      <c r="E913" s="25"/>
      <c r="F913" s="25"/>
      <c r="G913" s="25"/>
      <c r="H913" s="25"/>
      <c r="I913" s="25"/>
      <c r="J913" s="62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  <c r="CI913" s="25"/>
      <c r="CJ913" s="25"/>
      <c r="CK913" s="25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  <c r="DH913" s="25"/>
      <c r="DI913" s="25"/>
      <c r="DJ913" s="25"/>
      <c r="DK913" s="25"/>
      <c r="DL913" s="25"/>
      <c r="DM913" s="25"/>
      <c r="DN913" s="25"/>
      <c r="DO913" s="25"/>
      <c r="DP913" s="25"/>
      <c r="DQ913" s="25"/>
      <c r="DR913" s="25"/>
      <c r="DS913" s="25"/>
      <c r="DT913" s="25"/>
      <c r="DU913" s="25"/>
      <c r="DV913" s="25"/>
      <c r="DW913" s="25"/>
      <c r="DX913" s="25"/>
      <c r="DY913" s="25"/>
      <c r="DZ913" s="25"/>
      <c r="EA913" s="25"/>
      <c r="EB913" s="25"/>
      <c r="EC913" s="25"/>
      <c r="ED913" s="25"/>
      <c r="EE913" s="25"/>
      <c r="EF913" s="25"/>
      <c r="EG913" s="25"/>
      <c r="EH913" s="25"/>
      <c r="EI913" s="25"/>
      <c r="EJ913" s="25"/>
      <c r="EK913" s="25"/>
      <c r="EL913" s="25"/>
      <c r="EM913" s="25"/>
      <c r="EN913" s="25"/>
      <c r="EO913" s="25"/>
      <c r="EP913" s="25"/>
      <c r="EQ913" s="25"/>
      <c r="ER913" s="25"/>
      <c r="ES913" s="25"/>
      <c r="ET913" s="25"/>
      <c r="EU913" s="25"/>
      <c r="EV913" s="25"/>
      <c r="EW913" s="25"/>
      <c r="EX913" s="25"/>
      <c r="EY913" s="25"/>
      <c r="EZ913" s="25"/>
      <c r="FA913" s="25"/>
      <c r="FB913" s="25"/>
      <c r="FC913" s="25"/>
      <c r="FD913" s="25"/>
      <c r="FE913" s="25"/>
      <c r="FF913" s="25"/>
      <c r="FG913" s="25"/>
      <c r="FH913" s="25"/>
      <c r="FI913" s="25"/>
      <c r="FJ913" s="25"/>
      <c r="FK913" s="25"/>
    </row>
    <row r="914" spans="1:167" ht="12.75" customHeight="1" x14ac:dyDescent="0.15">
      <c r="A914" s="25"/>
      <c r="B914" s="25"/>
      <c r="C914" s="25"/>
      <c r="D914" s="25"/>
      <c r="E914" s="25"/>
      <c r="F914" s="25"/>
      <c r="G914" s="25"/>
      <c r="H914" s="25"/>
      <c r="I914" s="25"/>
      <c r="J914" s="62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  <c r="DV914" s="25"/>
      <c r="DW914" s="25"/>
      <c r="DX914" s="25"/>
      <c r="DY914" s="25"/>
      <c r="DZ914" s="25"/>
      <c r="EA914" s="25"/>
      <c r="EB914" s="25"/>
      <c r="EC914" s="25"/>
      <c r="ED914" s="25"/>
      <c r="EE914" s="25"/>
      <c r="EF914" s="25"/>
      <c r="EG914" s="25"/>
      <c r="EH914" s="25"/>
      <c r="EI914" s="25"/>
      <c r="EJ914" s="25"/>
      <c r="EK914" s="25"/>
      <c r="EL914" s="25"/>
      <c r="EM914" s="25"/>
      <c r="EN914" s="25"/>
      <c r="EO914" s="25"/>
      <c r="EP914" s="25"/>
      <c r="EQ914" s="25"/>
      <c r="ER914" s="25"/>
      <c r="ES914" s="25"/>
      <c r="ET914" s="25"/>
      <c r="EU914" s="25"/>
      <c r="EV914" s="25"/>
      <c r="EW914" s="25"/>
      <c r="EX914" s="25"/>
      <c r="EY914" s="25"/>
      <c r="EZ914" s="25"/>
      <c r="FA914" s="25"/>
      <c r="FB914" s="25"/>
      <c r="FC914" s="25"/>
      <c r="FD914" s="25"/>
      <c r="FE914" s="25"/>
      <c r="FF914" s="25"/>
      <c r="FG914" s="25"/>
      <c r="FH914" s="25"/>
      <c r="FI914" s="25"/>
      <c r="FJ914" s="25"/>
      <c r="FK914" s="25"/>
    </row>
    <row r="915" spans="1:167" ht="12.75" customHeight="1" x14ac:dyDescent="0.15">
      <c r="A915" s="25"/>
      <c r="B915" s="25"/>
      <c r="C915" s="25"/>
      <c r="D915" s="25"/>
      <c r="E915" s="25"/>
      <c r="F915" s="25"/>
      <c r="G915" s="25"/>
      <c r="H915" s="25"/>
      <c r="I915" s="25"/>
      <c r="J915" s="62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  <c r="DR915" s="25"/>
      <c r="DS915" s="25"/>
      <c r="DT915" s="25"/>
      <c r="DU915" s="25"/>
      <c r="DV915" s="25"/>
      <c r="DW915" s="25"/>
      <c r="DX915" s="25"/>
      <c r="DY915" s="25"/>
      <c r="DZ915" s="25"/>
      <c r="EA915" s="25"/>
      <c r="EB915" s="25"/>
      <c r="EC915" s="25"/>
      <c r="ED915" s="25"/>
      <c r="EE915" s="25"/>
      <c r="EF915" s="25"/>
      <c r="EG915" s="25"/>
      <c r="EH915" s="25"/>
      <c r="EI915" s="25"/>
      <c r="EJ915" s="25"/>
      <c r="EK915" s="25"/>
      <c r="EL915" s="25"/>
      <c r="EM915" s="25"/>
      <c r="EN915" s="25"/>
      <c r="EO915" s="25"/>
      <c r="EP915" s="25"/>
      <c r="EQ915" s="25"/>
      <c r="ER915" s="25"/>
      <c r="ES915" s="25"/>
      <c r="ET915" s="25"/>
      <c r="EU915" s="25"/>
      <c r="EV915" s="25"/>
      <c r="EW915" s="25"/>
      <c r="EX915" s="25"/>
      <c r="EY915" s="25"/>
      <c r="EZ915" s="25"/>
      <c r="FA915" s="25"/>
      <c r="FB915" s="25"/>
      <c r="FC915" s="25"/>
      <c r="FD915" s="25"/>
      <c r="FE915" s="25"/>
      <c r="FF915" s="25"/>
      <c r="FG915" s="25"/>
      <c r="FH915" s="25"/>
      <c r="FI915" s="25"/>
      <c r="FJ915" s="25"/>
      <c r="FK915" s="25"/>
    </row>
    <row r="916" spans="1:167" ht="12.75" customHeight="1" x14ac:dyDescent="0.15">
      <c r="A916" s="25"/>
      <c r="B916" s="25"/>
      <c r="C916" s="25"/>
      <c r="D916" s="25"/>
      <c r="E916" s="25"/>
      <c r="F916" s="25"/>
      <c r="G916" s="25"/>
      <c r="H916" s="25"/>
      <c r="I916" s="25"/>
      <c r="J916" s="62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  <c r="DV916" s="25"/>
      <c r="DW916" s="25"/>
      <c r="DX916" s="25"/>
      <c r="DY916" s="25"/>
      <c r="DZ916" s="25"/>
      <c r="EA916" s="25"/>
      <c r="EB916" s="25"/>
      <c r="EC916" s="25"/>
      <c r="ED916" s="25"/>
      <c r="EE916" s="25"/>
      <c r="EF916" s="25"/>
      <c r="EG916" s="25"/>
      <c r="EH916" s="25"/>
      <c r="EI916" s="25"/>
      <c r="EJ916" s="25"/>
      <c r="EK916" s="25"/>
      <c r="EL916" s="25"/>
      <c r="EM916" s="25"/>
      <c r="EN916" s="25"/>
      <c r="EO916" s="25"/>
      <c r="EP916" s="25"/>
      <c r="EQ916" s="25"/>
      <c r="ER916" s="25"/>
      <c r="ES916" s="25"/>
      <c r="ET916" s="25"/>
      <c r="EU916" s="25"/>
      <c r="EV916" s="25"/>
      <c r="EW916" s="25"/>
      <c r="EX916" s="25"/>
      <c r="EY916" s="25"/>
      <c r="EZ916" s="25"/>
      <c r="FA916" s="25"/>
      <c r="FB916" s="25"/>
      <c r="FC916" s="25"/>
      <c r="FD916" s="25"/>
      <c r="FE916" s="25"/>
      <c r="FF916" s="25"/>
      <c r="FG916" s="25"/>
      <c r="FH916" s="25"/>
      <c r="FI916" s="25"/>
      <c r="FJ916" s="25"/>
      <c r="FK916" s="25"/>
    </row>
    <row r="917" spans="1:167" ht="12.75" customHeight="1" x14ac:dyDescent="0.15">
      <c r="A917" s="25"/>
      <c r="B917" s="25"/>
      <c r="C917" s="25"/>
      <c r="D917" s="25"/>
      <c r="E917" s="25"/>
      <c r="F917" s="25"/>
      <c r="G917" s="25"/>
      <c r="H917" s="25"/>
      <c r="I917" s="25"/>
      <c r="J917" s="62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  <c r="CI917" s="25"/>
      <c r="CJ917" s="25"/>
      <c r="CK917" s="25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  <c r="DH917" s="25"/>
      <c r="DI917" s="25"/>
      <c r="DJ917" s="25"/>
      <c r="DK917" s="25"/>
      <c r="DL917" s="25"/>
      <c r="DM917" s="25"/>
      <c r="DN917" s="25"/>
      <c r="DO917" s="25"/>
      <c r="DP917" s="25"/>
      <c r="DQ917" s="25"/>
      <c r="DR917" s="25"/>
      <c r="DS917" s="25"/>
      <c r="DT917" s="25"/>
      <c r="DU917" s="25"/>
      <c r="DV917" s="25"/>
      <c r="DW917" s="25"/>
      <c r="DX917" s="25"/>
      <c r="DY917" s="25"/>
      <c r="DZ917" s="25"/>
      <c r="EA917" s="25"/>
      <c r="EB917" s="25"/>
      <c r="EC917" s="25"/>
      <c r="ED917" s="25"/>
      <c r="EE917" s="25"/>
      <c r="EF917" s="25"/>
      <c r="EG917" s="25"/>
      <c r="EH917" s="25"/>
      <c r="EI917" s="25"/>
      <c r="EJ917" s="25"/>
      <c r="EK917" s="25"/>
      <c r="EL917" s="25"/>
      <c r="EM917" s="25"/>
      <c r="EN917" s="25"/>
      <c r="EO917" s="25"/>
      <c r="EP917" s="25"/>
      <c r="EQ917" s="25"/>
      <c r="ER917" s="25"/>
      <c r="ES917" s="25"/>
      <c r="ET917" s="25"/>
      <c r="EU917" s="25"/>
      <c r="EV917" s="25"/>
      <c r="EW917" s="25"/>
      <c r="EX917" s="25"/>
      <c r="EY917" s="25"/>
      <c r="EZ917" s="25"/>
      <c r="FA917" s="25"/>
      <c r="FB917" s="25"/>
      <c r="FC917" s="25"/>
      <c r="FD917" s="25"/>
      <c r="FE917" s="25"/>
      <c r="FF917" s="25"/>
      <c r="FG917" s="25"/>
      <c r="FH917" s="25"/>
      <c r="FI917" s="25"/>
      <c r="FJ917" s="25"/>
      <c r="FK917" s="25"/>
    </row>
    <row r="918" spans="1:167" ht="12.75" customHeight="1" x14ac:dyDescent="0.15">
      <c r="A918" s="25"/>
      <c r="B918" s="25"/>
      <c r="C918" s="25"/>
      <c r="D918" s="25"/>
      <c r="E918" s="25"/>
      <c r="F918" s="25"/>
      <c r="G918" s="25"/>
      <c r="H918" s="25"/>
      <c r="I918" s="25"/>
      <c r="J918" s="62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  <c r="DV918" s="25"/>
      <c r="DW918" s="25"/>
      <c r="DX918" s="25"/>
      <c r="DY918" s="25"/>
      <c r="DZ918" s="25"/>
      <c r="EA918" s="25"/>
      <c r="EB918" s="25"/>
      <c r="EC918" s="25"/>
      <c r="ED918" s="25"/>
      <c r="EE918" s="25"/>
      <c r="EF918" s="25"/>
      <c r="EG918" s="25"/>
      <c r="EH918" s="25"/>
      <c r="EI918" s="25"/>
      <c r="EJ918" s="25"/>
      <c r="EK918" s="25"/>
      <c r="EL918" s="25"/>
      <c r="EM918" s="25"/>
      <c r="EN918" s="25"/>
      <c r="EO918" s="25"/>
      <c r="EP918" s="25"/>
      <c r="EQ918" s="25"/>
      <c r="ER918" s="25"/>
      <c r="ES918" s="25"/>
      <c r="ET918" s="25"/>
      <c r="EU918" s="25"/>
      <c r="EV918" s="25"/>
      <c r="EW918" s="25"/>
      <c r="EX918" s="25"/>
      <c r="EY918" s="25"/>
      <c r="EZ918" s="25"/>
      <c r="FA918" s="25"/>
      <c r="FB918" s="25"/>
      <c r="FC918" s="25"/>
      <c r="FD918" s="25"/>
      <c r="FE918" s="25"/>
      <c r="FF918" s="25"/>
      <c r="FG918" s="25"/>
      <c r="FH918" s="25"/>
      <c r="FI918" s="25"/>
      <c r="FJ918" s="25"/>
      <c r="FK918" s="25"/>
    </row>
    <row r="919" spans="1:167" ht="12.75" customHeight="1" x14ac:dyDescent="0.15">
      <c r="A919" s="25"/>
      <c r="B919" s="25"/>
      <c r="C919" s="25"/>
      <c r="D919" s="25"/>
      <c r="E919" s="25"/>
      <c r="F919" s="25"/>
      <c r="G919" s="25"/>
      <c r="H919" s="25"/>
      <c r="I919" s="25"/>
      <c r="J919" s="62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  <c r="CI919" s="25"/>
      <c r="CJ919" s="25"/>
      <c r="CK919" s="25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  <c r="DH919" s="25"/>
      <c r="DI919" s="25"/>
      <c r="DJ919" s="25"/>
      <c r="DK919" s="25"/>
      <c r="DL919" s="25"/>
      <c r="DM919" s="25"/>
      <c r="DN919" s="25"/>
      <c r="DO919" s="25"/>
      <c r="DP919" s="25"/>
      <c r="DQ919" s="25"/>
      <c r="DR919" s="25"/>
      <c r="DS919" s="25"/>
      <c r="DT919" s="25"/>
      <c r="DU919" s="25"/>
      <c r="DV919" s="25"/>
      <c r="DW919" s="25"/>
      <c r="DX919" s="25"/>
      <c r="DY919" s="25"/>
      <c r="DZ919" s="25"/>
      <c r="EA919" s="25"/>
      <c r="EB919" s="25"/>
      <c r="EC919" s="25"/>
      <c r="ED919" s="25"/>
      <c r="EE919" s="25"/>
      <c r="EF919" s="25"/>
      <c r="EG919" s="25"/>
      <c r="EH919" s="25"/>
      <c r="EI919" s="25"/>
      <c r="EJ919" s="25"/>
      <c r="EK919" s="25"/>
      <c r="EL919" s="25"/>
      <c r="EM919" s="25"/>
      <c r="EN919" s="25"/>
      <c r="EO919" s="25"/>
      <c r="EP919" s="25"/>
      <c r="EQ919" s="25"/>
      <c r="ER919" s="25"/>
      <c r="ES919" s="25"/>
      <c r="ET919" s="25"/>
      <c r="EU919" s="25"/>
      <c r="EV919" s="25"/>
      <c r="EW919" s="25"/>
      <c r="EX919" s="25"/>
      <c r="EY919" s="25"/>
      <c r="EZ919" s="25"/>
      <c r="FA919" s="25"/>
      <c r="FB919" s="25"/>
      <c r="FC919" s="25"/>
      <c r="FD919" s="25"/>
      <c r="FE919" s="25"/>
      <c r="FF919" s="25"/>
      <c r="FG919" s="25"/>
      <c r="FH919" s="25"/>
      <c r="FI919" s="25"/>
      <c r="FJ919" s="25"/>
      <c r="FK919" s="25"/>
    </row>
    <row r="920" spans="1:167" ht="12.75" customHeight="1" x14ac:dyDescent="0.15">
      <c r="A920" s="25"/>
      <c r="B920" s="25"/>
      <c r="C920" s="25"/>
      <c r="D920" s="25"/>
      <c r="E920" s="25"/>
      <c r="F920" s="25"/>
      <c r="G920" s="25"/>
      <c r="H920" s="25"/>
      <c r="I920" s="25"/>
      <c r="J920" s="62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  <c r="DV920" s="25"/>
      <c r="DW920" s="25"/>
      <c r="DX920" s="25"/>
      <c r="DY920" s="25"/>
      <c r="DZ920" s="25"/>
      <c r="EA920" s="25"/>
      <c r="EB920" s="25"/>
      <c r="EC920" s="25"/>
      <c r="ED920" s="25"/>
      <c r="EE920" s="25"/>
      <c r="EF920" s="25"/>
      <c r="EG920" s="25"/>
      <c r="EH920" s="25"/>
      <c r="EI920" s="25"/>
      <c r="EJ920" s="25"/>
      <c r="EK920" s="25"/>
      <c r="EL920" s="25"/>
      <c r="EM920" s="25"/>
      <c r="EN920" s="25"/>
      <c r="EO920" s="25"/>
      <c r="EP920" s="25"/>
      <c r="EQ920" s="25"/>
      <c r="ER920" s="25"/>
      <c r="ES920" s="25"/>
      <c r="ET920" s="25"/>
      <c r="EU920" s="25"/>
      <c r="EV920" s="25"/>
      <c r="EW920" s="25"/>
      <c r="EX920" s="25"/>
      <c r="EY920" s="25"/>
      <c r="EZ920" s="25"/>
      <c r="FA920" s="25"/>
      <c r="FB920" s="25"/>
      <c r="FC920" s="25"/>
      <c r="FD920" s="25"/>
      <c r="FE920" s="25"/>
      <c r="FF920" s="25"/>
      <c r="FG920" s="25"/>
      <c r="FH920" s="25"/>
      <c r="FI920" s="25"/>
      <c r="FJ920" s="25"/>
      <c r="FK920" s="25"/>
    </row>
    <row r="921" spans="1:167" ht="12.75" customHeight="1" x14ac:dyDescent="0.15">
      <c r="A921" s="25"/>
      <c r="B921" s="25"/>
      <c r="C921" s="25"/>
      <c r="D921" s="25"/>
      <c r="E921" s="25"/>
      <c r="F921" s="25"/>
      <c r="G921" s="25"/>
      <c r="H921" s="25"/>
      <c r="I921" s="25"/>
      <c r="J921" s="62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  <c r="CI921" s="25"/>
      <c r="CJ921" s="25"/>
      <c r="CK921" s="25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  <c r="DH921" s="25"/>
      <c r="DI921" s="25"/>
      <c r="DJ921" s="25"/>
      <c r="DK921" s="25"/>
      <c r="DL921" s="25"/>
      <c r="DM921" s="25"/>
      <c r="DN921" s="25"/>
      <c r="DO921" s="25"/>
      <c r="DP921" s="25"/>
      <c r="DQ921" s="25"/>
      <c r="DR921" s="25"/>
      <c r="DS921" s="25"/>
      <c r="DT921" s="25"/>
      <c r="DU921" s="25"/>
      <c r="DV921" s="25"/>
      <c r="DW921" s="25"/>
      <c r="DX921" s="25"/>
      <c r="DY921" s="25"/>
      <c r="DZ921" s="25"/>
      <c r="EA921" s="25"/>
      <c r="EB921" s="25"/>
      <c r="EC921" s="25"/>
      <c r="ED921" s="25"/>
      <c r="EE921" s="25"/>
      <c r="EF921" s="25"/>
      <c r="EG921" s="25"/>
      <c r="EH921" s="25"/>
      <c r="EI921" s="25"/>
      <c r="EJ921" s="25"/>
      <c r="EK921" s="25"/>
      <c r="EL921" s="25"/>
      <c r="EM921" s="25"/>
      <c r="EN921" s="25"/>
      <c r="EO921" s="25"/>
      <c r="EP921" s="25"/>
      <c r="EQ921" s="25"/>
      <c r="ER921" s="25"/>
      <c r="ES921" s="25"/>
      <c r="ET921" s="25"/>
      <c r="EU921" s="25"/>
      <c r="EV921" s="25"/>
      <c r="EW921" s="25"/>
      <c r="EX921" s="25"/>
      <c r="EY921" s="25"/>
      <c r="EZ921" s="25"/>
      <c r="FA921" s="25"/>
      <c r="FB921" s="25"/>
      <c r="FC921" s="25"/>
      <c r="FD921" s="25"/>
      <c r="FE921" s="25"/>
      <c r="FF921" s="25"/>
      <c r="FG921" s="25"/>
      <c r="FH921" s="25"/>
      <c r="FI921" s="25"/>
      <c r="FJ921" s="25"/>
      <c r="FK921" s="25"/>
    </row>
    <row r="922" spans="1:167" ht="12.75" customHeight="1" x14ac:dyDescent="0.15">
      <c r="A922" s="25"/>
      <c r="B922" s="25"/>
      <c r="C922" s="25"/>
      <c r="D922" s="25"/>
      <c r="E922" s="25"/>
      <c r="F922" s="25"/>
      <c r="G922" s="25"/>
      <c r="H922" s="25"/>
      <c r="I922" s="25"/>
      <c r="J922" s="62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  <c r="DV922" s="25"/>
      <c r="DW922" s="25"/>
      <c r="DX922" s="25"/>
      <c r="DY922" s="25"/>
      <c r="DZ922" s="25"/>
      <c r="EA922" s="25"/>
      <c r="EB922" s="25"/>
      <c r="EC922" s="25"/>
      <c r="ED922" s="25"/>
      <c r="EE922" s="25"/>
      <c r="EF922" s="25"/>
      <c r="EG922" s="25"/>
      <c r="EH922" s="25"/>
      <c r="EI922" s="25"/>
      <c r="EJ922" s="25"/>
      <c r="EK922" s="25"/>
      <c r="EL922" s="25"/>
      <c r="EM922" s="25"/>
      <c r="EN922" s="25"/>
      <c r="EO922" s="25"/>
      <c r="EP922" s="25"/>
      <c r="EQ922" s="25"/>
      <c r="ER922" s="25"/>
      <c r="ES922" s="25"/>
      <c r="ET922" s="25"/>
      <c r="EU922" s="25"/>
      <c r="EV922" s="25"/>
      <c r="EW922" s="25"/>
      <c r="EX922" s="25"/>
      <c r="EY922" s="25"/>
      <c r="EZ922" s="25"/>
      <c r="FA922" s="25"/>
      <c r="FB922" s="25"/>
      <c r="FC922" s="25"/>
      <c r="FD922" s="25"/>
      <c r="FE922" s="25"/>
      <c r="FF922" s="25"/>
      <c r="FG922" s="25"/>
      <c r="FH922" s="25"/>
      <c r="FI922" s="25"/>
      <c r="FJ922" s="25"/>
      <c r="FK922" s="25"/>
    </row>
    <row r="923" spans="1:167" ht="12.75" customHeight="1" x14ac:dyDescent="0.15">
      <c r="A923" s="25"/>
      <c r="B923" s="25"/>
      <c r="C923" s="25"/>
      <c r="D923" s="25"/>
      <c r="E923" s="25"/>
      <c r="F923" s="25"/>
      <c r="G923" s="25"/>
      <c r="H923" s="25"/>
      <c r="I923" s="25"/>
      <c r="J923" s="62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</row>
    <row r="924" spans="1:167" ht="12.75" customHeight="1" x14ac:dyDescent="0.15">
      <c r="A924" s="25"/>
      <c r="B924" s="25"/>
      <c r="C924" s="25"/>
      <c r="D924" s="25"/>
      <c r="E924" s="25"/>
      <c r="F924" s="25"/>
      <c r="G924" s="25"/>
      <c r="H924" s="25"/>
      <c r="I924" s="25"/>
      <c r="J924" s="62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  <c r="FH924" s="25"/>
      <c r="FI924" s="25"/>
      <c r="FJ924" s="25"/>
      <c r="FK924" s="25"/>
    </row>
    <row r="925" spans="1:167" ht="12.75" customHeight="1" x14ac:dyDescent="0.15">
      <c r="A925" s="25"/>
      <c r="B925" s="25"/>
      <c r="C925" s="25"/>
      <c r="D925" s="25"/>
      <c r="E925" s="25"/>
      <c r="F925" s="25"/>
      <c r="G925" s="25"/>
      <c r="H925" s="25"/>
      <c r="I925" s="25"/>
      <c r="J925" s="62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</row>
    <row r="926" spans="1:167" ht="12.75" customHeight="1" x14ac:dyDescent="0.15">
      <c r="A926" s="25"/>
      <c r="B926" s="25"/>
      <c r="C926" s="25"/>
      <c r="D926" s="25"/>
      <c r="E926" s="25"/>
      <c r="F926" s="25"/>
      <c r="G926" s="25"/>
      <c r="H926" s="25"/>
      <c r="I926" s="25"/>
      <c r="J926" s="62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</row>
    <row r="927" spans="1:167" ht="12.75" customHeight="1" x14ac:dyDescent="0.15">
      <c r="A927" s="25"/>
      <c r="B927" s="25"/>
      <c r="C927" s="25"/>
      <c r="D927" s="25"/>
      <c r="E927" s="25"/>
      <c r="F927" s="25"/>
      <c r="G927" s="25"/>
      <c r="H927" s="25"/>
      <c r="I927" s="25"/>
      <c r="J927" s="62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  <c r="FE927" s="25"/>
      <c r="FF927" s="25"/>
      <c r="FG927" s="25"/>
      <c r="FH927" s="25"/>
      <c r="FI927" s="25"/>
      <c r="FJ927" s="25"/>
      <c r="FK927" s="25"/>
    </row>
    <row r="928" spans="1:167" ht="12.75" customHeight="1" x14ac:dyDescent="0.15">
      <c r="A928" s="25"/>
      <c r="B928" s="25"/>
      <c r="C928" s="25"/>
      <c r="D928" s="25"/>
      <c r="E928" s="25"/>
      <c r="F928" s="25"/>
      <c r="G928" s="25"/>
      <c r="H928" s="25"/>
      <c r="I928" s="25"/>
      <c r="J928" s="62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  <c r="DV928" s="25"/>
      <c r="DW928" s="25"/>
      <c r="DX928" s="25"/>
      <c r="DY928" s="25"/>
      <c r="DZ928" s="25"/>
      <c r="EA928" s="25"/>
      <c r="EB928" s="25"/>
      <c r="EC928" s="25"/>
      <c r="ED928" s="25"/>
      <c r="EE928" s="25"/>
      <c r="EF928" s="25"/>
      <c r="EG928" s="25"/>
      <c r="EH928" s="25"/>
      <c r="EI928" s="25"/>
      <c r="EJ928" s="25"/>
      <c r="EK928" s="25"/>
      <c r="EL928" s="25"/>
      <c r="EM928" s="25"/>
      <c r="EN928" s="25"/>
      <c r="EO928" s="25"/>
      <c r="EP928" s="25"/>
      <c r="EQ928" s="25"/>
      <c r="ER928" s="25"/>
      <c r="ES928" s="25"/>
      <c r="ET928" s="25"/>
      <c r="EU928" s="25"/>
      <c r="EV928" s="25"/>
      <c r="EW928" s="25"/>
      <c r="EX928" s="25"/>
      <c r="EY928" s="25"/>
      <c r="EZ928" s="25"/>
      <c r="FA928" s="25"/>
      <c r="FB928" s="25"/>
      <c r="FC928" s="25"/>
      <c r="FD928" s="25"/>
      <c r="FE928" s="25"/>
      <c r="FF928" s="25"/>
      <c r="FG928" s="25"/>
      <c r="FH928" s="25"/>
      <c r="FI928" s="25"/>
      <c r="FJ928" s="25"/>
      <c r="FK928" s="25"/>
    </row>
    <row r="929" spans="1:167" ht="12.75" customHeight="1" x14ac:dyDescent="0.15">
      <c r="A929" s="25"/>
      <c r="B929" s="25"/>
      <c r="C929" s="25"/>
      <c r="D929" s="25"/>
      <c r="E929" s="25"/>
      <c r="F929" s="25"/>
      <c r="G929" s="25"/>
      <c r="H929" s="25"/>
      <c r="I929" s="25"/>
      <c r="J929" s="62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  <c r="CI929" s="25"/>
      <c r="CJ929" s="25"/>
      <c r="CK929" s="25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  <c r="DH929" s="25"/>
      <c r="DI929" s="25"/>
      <c r="DJ929" s="25"/>
      <c r="DK929" s="25"/>
      <c r="DL929" s="25"/>
      <c r="DM929" s="25"/>
      <c r="DN929" s="25"/>
      <c r="DO929" s="25"/>
      <c r="DP929" s="25"/>
      <c r="DQ929" s="25"/>
      <c r="DR929" s="25"/>
      <c r="DS929" s="25"/>
      <c r="DT929" s="25"/>
      <c r="DU929" s="25"/>
      <c r="DV929" s="25"/>
      <c r="DW929" s="25"/>
      <c r="DX929" s="25"/>
      <c r="DY929" s="25"/>
      <c r="DZ929" s="25"/>
      <c r="EA929" s="25"/>
      <c r="EB929" s="25"/>
      <c r="EC929" s="25"/>
      <c r="ED929" s="25"/>
      <c r="EE929" s="25"/>
      <c r="EF929" s="25"/>
      <c r="EG929" s="25"/>
      <c r="EH929" s="25"/>
      <c r="EI929" s="25"/>
      <c r="EJ929" s="25"/>
      <c r="EK929" s="25"/>
      <c r="EL929" s="25"/>
      <c r="EM929" s="25"/>
      <c r="EN929" s="25"/>
      <c r="EO929" s="25"/>
      <c r="EP929" s="25"/>
      <c r="EQ929" s="25"/>
      <c r="ER929" s="25"/>
      <c r="ES929" s="25"/>
      <c r="ET929" s="25"/>
      <c r="EU929" s="25"/>
      <c r="EV929" s="25"/>
      <c r="EW929" s="25"/>
      <c r="EX929" s="25"/>
      <c r="EY929" s="25"/>
      <c r="EZ929" s="25"/>
      <c r="FA929" s="25"/>
      <c r="FB929" s="25"/>
      <c r="FC929" s="25"/>
      <c r="FD929" s="25"/>
      <c r="FE929" s="25"/>
      <c r="FF929" s="25"/>
      <c r="FG929" s="25"/>
      <c r="FH929" s="25"/>
      <c r="FI929" s="25"/>
      <c r="FJ929" s="25"/>
      <c r="FK929" s="25"/>
    </row>
    <row r="930" spans="1:167" ht="12.75" customHeight="1" x14ac:dyDescent="0.15">
      <c r="A930" s="25"/>
      <c r="B930" s="25"/>
      <c r="C930" s="25"/>
      <c r="D930" s="25"/>
      <c r="E930" s="25"/>
      <c r="F930" s="25"/>
      <c r="G930" s="25"/>
      <c r="H930" s="25"/>
      <c r="I930" s="25"/>
      <c r="J930" s="62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</row>
    <row r="931" spans="1:167" ht="12.75" customHeight="1" x14ac:dyDescent="0.15">
      <c r="A931" s="25"/>
      <c r="B931" s="25"/>
      <c r="C931" s="25"/>
      <c r="D931" s="25"/>
      <c r="E931" s="25"/>
      <c r="F931" s="25"/>
      <c r="G931" s="25"/>
      <c r="H931" s="25"/>
      <c r="I931" s="25"/>
      <c r="J931" s="62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</row>
    <row r="932" spans="1:167" ht="12.75" customHeight="1" x14ac:dyDescent="0.15">
      <c r="A932" s="25"/>
      <c r="B932" s="25"/>
      <c r="C932" s="25"/>
      <c r="D932" s="25"/>
      <c r="E932" s="25"/>
      <c r="F932" s="25"/>
      <c r="G932" s="25"/>
      <c r="H932" s="25"/>
      <c r="I932" s="25"/>
      <c r="J932" s="62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  <c r="DV932" s="25"/>
      <c r="DW932" s="25"/>
      <c r="DX932" s="25"/>
      <c r="DY932" s="25"/>
      <c r="DZ932" s="25"/>
      <c r="EA932" s="25"/>
      <c r="EB932" s="25"/>
      <c r="EC932" s="25"/>
      <c r="ED932" s="25"/>
      <c r="EE932" s="25"/>
      <c r="EF932" s="25"/>
      <c r="EG932" s="25"/>
      <c r="EH932" s="25"/>
      <c r="EI932" s="25"/>
      <c r="EJ932" s="25"/>
      <c r="EK932" s="25"/>
      <c r="EL932" s="25"/>
      <c r="EM932" s="25"/>
      <c r="EN932" s="25"/>
      <c r="EO932" s="25"/>
      <c r="EP932" s="25"/>
      <c r="EQ932" s="25"/>
      <c r="ER932" s="25"/>
      <c r="ES932" s="25"/>
      <c r="ET932" s="25"/>
      <c r="EU932" s="25"/>
      <c r="EV932" s="25"/>
      <c r="EW932" s="25"/>
      <c r="EX932" s="25"/>
      <c r="EY932" s="25"/>
      <c r="EZ932" s="25"/>
      <c r="FA932" s="25"/>
      <c r="FB932" s="25"/>
      <c r="FC932" s="25"/>
      <c r="FD932" s="25"/>
      <c r="FE932" s="25"/>
      <c r="FF932" s="25"/>
      <c r="FG932" s="25"/>
      <c r="FH932" s="25"/>
      <c r="FI932" s="25"/>
      <c r="FJ932" s="25"/>
      <c r="FK932" s="25"/>
    </row>
    <row r="933" spans="1:167" ht="12.75" customHeight="1" x14ac:dyDescent="0.15">
      <c r="A933" s="25"/>
      <c r="B933" s="25"/>
      <c r="C933" s="25"/>
      <c r="D933" s="25"/>
      <c r="E933" s="25"/>
      <c r="F933" s="25"/>
      <c r="G933" s="25"/>
      <c r="H933" s="25"/>
      <c r="I933" s="25"/>
      <c r="J933" s="62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  <c r="CI933" s="25"/>
      <c r="CJ933" s="25"/>
      <c r="CK933" s="25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  <c r="DH933" s="25"/>
      <c r="DI933" s="25"/>
      <c r="DJ933" s="25"/>
      <c r="DK933" s="25"/>
      <c r="DL933" s="25"/>
      <c r="DM933" s="25"/>
      <c r="DN933" s="25"/>
      <c r="DO933" s="25"/>
      <c r="DP933" s="25"/>
      <c r="DQ933" s="25"/>
      <c r="DR933" s="25"/>
      <c r="DS933" s="25"/>
      <c r="DT933" s="25"/>
      <c r="DU933" s="25"/>
      <c r="DV933" s="25"/>
      <c r="DW933" s="25"/>
      <c r="DX933" s="25"/>
      <c r="DY933" s="25"/>
      <c r="DZ933" s="25"/>
      <c r="EA933" s="25"/>
      <c r="EB933" s="25"/>
      <c r="EC933" s="25"/>
      <c r="ED933" s="25"/>
      <c r="EE933" s="25"/>
      <c r="EF933" s="25"/>
      <c r="EG933" s="25"/>
      <c r="EH933" s="25"/>
      <c r="EI933" s="25"/>
      <c r="EJ933" s="25"/>
      <c r="EK933" s="25"/>
      <c r="EL933" s="25"/>
      <c r="EM933" s="25"/>
      <c r="EN933" s="25"/>
      <c r="EO933" s="25"/>
      <c r="EP933" s="25"/>
      <c r="EQ933" s="25"/>
      <c r="ER933" s="25"/>
      <c r="ES933" s="25"/>
      <c r="ET933" s="25"/>
      <c r="EU933" s="25"/>
      <c r="EV933" s="25"/>
      <c r="EW933" s="25"/>
      <c r="EX933" s="25"/>
      <c r="EY933" s="25"/>
      <c r="EZ933" s="25"/>
      <c r="FA933" s="25"/>
      <c r="FB933" s="25"/>
      <c r="FC933" s="25"/>
      <c r="FD933" s="25"/>
      <c r="FE933" s="25"/>
      <c r="FF933" s="25"/>
      <c r="FG933" s="25"/>
      <c r="FH933" s="25"/>
      <c r="FI933" s="25"/>
      <c r="FJ933" s="25"/>
      <c r="FK933" s="25"/>
    </row>
    <row r="934" spans="1:167" ht="12.75" customHeight="1" x14ac:dyDescent="0.15">
      <c r="A934" s="25"/>
      <c r="B934" s="25"/>
      <c r="C934" s="25"/>
      <c r="D934" s="25"/>
      <c r="E934" s="25"/>
      <c r="F934" s="25"/>
      <c r="G934" s="25"/>
      <c r="H934" s="25"/>
      <c r="I934" s="25"/>
      <c r="J934" s="62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</row>
    <row r="935" spans="1:167" ht="12.75" customHeight="1" x14ac:dyDescent="0.15">
      <c r="A935" s="25"/>
      <c r="B935" s="25"/>
      <c r="C935" s="25"/>
      <c r="D935" s="25"/>
      <c r="E935" s="25"/>
      <c r="F935" s="25"/>
      <c r="G935" s="25"/>
      <c r="H935" s="25"/>
      <c r="I935" s="25"/>
      <c r="J935" s="62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  <c r="DV935" s="25"/>
      <c r="DW935" s="25"/>
      <c r="DX935" s="25"/>
      <c r="DY935" s="25"/>
      <c r="DZ935" s="25"/>
      <c r="EA935" s="25"/>
      <c r="EB935" s="25"/>
      <c r="EC935" s="25"/>
      <c r="ED935" s="25"/>
      <c r="EE935" s="25"/>
      <c r="EF935" s="25"/>
      <c r="EG935" s="25"/>
      <c r="EH935" s="25"/>
      <c r="EI935" s="25"/>
      <c r="EJ935" s="25"/>
      <c r="EK935" s="25"/>
      <c r="EL935" s="25"/>
      <c r="EM935" s="25"/>
      <c r="EN935" s="25"/>
      <c r="EO935" s="25"/>
      <c r="EP935" s="25"/>
      <c r="EQ935" s="25"/>
      <c r="ER935" s="25"/>
      <c r="ES935" s="25"/>
      <c r="ET935" s="25"/>
      <c r="EU935" s="25"/>
      <c r="EV935" s="25"/>
      <c r="EW935" s="25"/>
      <c r="EX935" s="25"/>
      <c r="EY935" s="25"/>
      <c r="EZ935" s="25"/>
      <c r="FA935" s="25"/>
      <c r="FB935" s="25"/>
      <c r="FC935" s="25"/>
      <c r="FD935" s="25"/>
      <c r="FE935" s="25"/>
      <c r="FF935" s="25"/>
      <c r="FG935" s="25"/>
      <c r="FH935" s="25"/>
      <c r="FI935" s="25"/>
      <c r="FJ935" s="25"/>
      <c r="FK935" s="25"/>
    </row>
    <row r="936" spans="1:167" ht="12.75" customHeight="1" x14ac:dyDescent="0.15">
      <c r="A936" s="25"/>
      <c r="B936" s="25"/>
      <c r="C936" s="25"/>
      <c r="D936" s="25"/>
      <c r="E936" s="25"/>
      <c r="F936" s="25"/>
      <c r="G936" s="25"/>
      <c r="H936" s="25"/>
      <c r="I936" s="25"/>
      <c r="J936" s="62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  <c r="DV936" s="25"/>
      <c r="DW936" s="25"/>
      <c r="DX936" s="25"/>
      <c r="DY936" s="25"/>
      <c r="DZ936" s="25"/>
      <c r="EA936" s="25"/>
      <c r="EB936" s="25"/>
      <c r="EC936" s="25"/>
      <c r="ED936" s="25"/>
      <c r="EE936" s="25"/>
      <c r="EF936" s="25"/>
      <c r="EG936" s="25"/>
      <c r="EH936" s="25"/>
      <c r="EI936" s="25"/>
      <c r="EJ936" s="25"/>
      <c r="EK936" s="25"/>
      <c r="EL936" s="25"/>
      <c r="EM936" s="25"/>
      <c r="EN936" s="25"/>
      <c r="EO936" s="25"/>
      <c r="EP936" s="25"/>
      <c r="EQ936" s="25"/>
      <c r="ER936" s="25"/>
      <c r="ES936" s="25"/>
      <c r="ET936" s="25"/>
      <c r="EU936" s="25"/>
      <c r="EV936" s="25"/>
      <c r="EW936" s="25"/>
      <c r="EX936" s="25"/>
      <c r="EY936" s="25"/>
      <c r="EZ936" s="25"/>
      <c r="FA936" s="25"/>
      <c r="FB936" s="25"/>
      <c r="FC936" s="25"/>
      <c r="FD936" s="25"/>
      <c r="FE936" s="25"/>
      <c r="FF936" s="25"/>
      <c r="FG936" s="25"/>
      <c r="FH936" s="25"/>
      <c r="FI936" s="25"/>
      <c r="FJ936" s="25"/>
      <c r="FK936" s="25"/>
    </row>
    <row r="937" spans="1:167" ht="12.75" customHeight="1" x14ac:dyDescent="0.15">
      <c r="A937" s="25"/>
      <c r="B937" s="25"/>
      <c r="C937" s="25"/>
      <c r="D937" s="25"/>
      <c r="E937" s="25"/>
      <c r="F937" s="25"/>
      <c r="G937" s="25"/>
      <c r="H937" s="25"/>
      <c r="I937" s="25"/>
      <c r="J937" s="62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  <c r="DR937" s="25"/>
      <c r="DS937" s="25"/>
      <c r="DT937" s="25"/>
      <c r="DU937" s="25"/>
      <c r="DV937" s="25"/>
      <c r="DW937" s="25"/>
      <c r="DX937" s="25"/>
      <c r="DY937" s="25"/>
      <c r="DZ937" s="25"/>
      <c r="EA937" s="25"/>
      <c r="EB937" s="25"/>
      <c r="EC937" s="25"/>
      <c r="ED937" s="25"/>
      <c r="EE937" s="25"/>
      <c r="EF937" s="25"/>
      <c r="EG937" s="25"/>
      <c r="EH937" s="25"/>
      <c r="EI937" s="25"/>
      <c r="EJ937" s="25"/>
      <c r="EK937" s="25"/>
      <c r="EL937" s="25"/>
      <c r="EM937" s="25"/>
      <c r="EN937" s="25"/>
      <c r="EO937" s="25"/>
      <c r="EP937" s="25"/>
      <c r="EQ937" s="25"/>
      <c r="ER937" s="25"/>
      <c r="ES937" s="25"/>
      <c r="ET937" s="25"/>
      <c r="EU937" s="25"/>
      <c r="EV937" s="25"/>
      <c r="EW937" s="25"/>
      <c r="EX937" s="25"/>
      <c r="EY937" s="25"/>
      <c r="EZ937" s="25"/>
      <c r="FA937" s="25"/>
      <c r="FB937" s="25"/>
      <c r="FC937" s="25"/>
      <c r="FD937" s="25"/>
      <c r="FE937" s="25"/>
      <c r="FF937" s="25"/>
      <c r="FG937" s="25"/>
      <c r="FH937" s="25"/>
      <c r="FI937" s="25"/>
      <c r="FJ937" s="25"/>
      <c r="FK937" s="25"/>
    </row>
    <row r="938" spans="1:167" ht="12.75" customHeight="1" x14ac:dyDescent="0.15">
      <c r="A938" s="25"/>
      <c r="B938" s="25"/>
      <c r="C938" s="25"/>
      <c r="D938" s="25"/>
      <c r="E938" s="25"/>
      <c r="F938" s="25"/>
      <c r="G938" s="25"/>
      <c r="H938" s="25"/>
      <c r="I938" s="25"/>
      <c r="J938" s="62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  <c r="DV938" s="25"/>
      <c r="DW938" s="25"/>
      <c r="DX938" s="25"/>
      <c r="DY938" s="25"/>
      <c r="DZ938" s="25"/>
      <c r="EA938" s="25"/>
      <c r="EB938" s="25"/>
      <c r="EC938" s="25"/>
      <c r="ED938" s="25"/>
      <c r="EE938" s="25"/>
      <c r="EF938" s="25"/>
      <c r="EG938" s="25"/>
      <c r="EH938" s="25"/>
      <c r="EI938" s="25"/>
      <c r="EJ938" s="25"/>
      <c r="EK938" s="25"/>
      <c r="EL938" s="25"/>
      <c r="EM938" s="25"/>
      <c r="EN938" s="25"/>
      <c r="EO938" s="25"/>
      <c r="EP938" s="25"/>
      <c r="EQ938" s="25"/>
      <c r="ER938" s="25"/>
      <c r="ES938" s="25"/>
      <c r="ET938" s="25"/>
      <c r="EU938" s="25"/>
      <c r="EV938" s="25"/>
      <c r="EW938" s="25"/>
      <c r="EX938" s="25"/>
      <c r="EY938" s="25"/>
      <c r="EZ938" s="25"/>
      <c r="FA938" s="25"/>
      <c r="FB938" s="25"/>
      <c r="FC938" s="25"/>
      <c r="FD938" s="25"/>
      <c r="FE938" s="25"/>
      <c r="FF938" s="25"/>
      <c r="FG938" s="25"/>
      <c r="FH938" s="25"/>
      <c r="FI938" s="25"/>
      <c r="FJ938" s="25"/>
      <c r="FK938" s="25"/>
    </row>
    <row r="939" spans="1:167" ht="12.75" customHeight="1" x14ac:dyDescent="0.15">
      <c r="A939" s="25"/>
      <c r="B939" s="25"/>
      <c r="C939" s="25"/>
      <c r="D939" s="25"/>
      <c r="E939" s="25"/>
      <c r="F939" s="25"/>
      <c r="G939" s="25"/>
      <c r="H939" s="25"/>
      <c r="I939" s="25"/>
      <c r="J939" s="62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  <c r="DV939" s="25"/>
      <c r="DW939" s="25"/>
      <c r="DX939" s="25"/>
      <c r="DY939" s="25"/>
      <c r="DZ939" s="25"/>
      <c r="EA939" s="25"/>
      <c r="EB939" s="25"/>
      <c r="EC939" s="25"/>
      <c r="ED939" s="25"/>
      <c r="EE939" s="25"/>
      <c r="EF939" s="25"/>
      <c r="EG939" s="25"/>
      <c r="EH939" s="25"/>
      <c r="EI939" s="25"/>
      <c r="EJ939" s="25"/>
      <c r="EK939" s="25"/>
      <c r="EL939" s="25"/>
      <c r="EM939" s="25"/>
      <c r="EN939" s="25"/>
      <c r="EO939" s="25"/>
      <c r="EP939" s="25"/>
      <c r="EQ939" s="25"/>
      <c r="ER939" s="25"/>
      <c r="ES939" s="25"/>
      <c r="ET939" s="25"/>
      <c r="EU939" s="25"/>
      <c r="EV939" s="25"/>
      <c r="EW939" s="25"/>
      <c r="EX939" s="25"/>
      <c r="EY939" s="25"/>
      <c r="EZ939" s="25"/>
      <c r="FA939" s="25"/>
      <c r="FB939" s="25"/>
      <c r="FC939" s="25"/>
      <c r="FD939" s="25"/>
      <c r="FE939" s="25"/>
      <c r="FF939" s="25"/>
      <c r="FG939" s="25"/>
      <c r="FH939" s="25"/>
      <c r="FI939" s="25"/>
      <c r="FJ939" s="25"/>
      <c r="FK939" s="25"/>
    </row>
    <row r="940" spans="1:167" ht="12.75" customHeight="1" x14ac:dyDescent="0.15">
      <c r="A940" s="25"/>
      <c r="B940" s="25"/>
      <c r="C940" s="25"/>
      <c r="D940" s="25"/>
      <c r="E940" s="25"/>
      <c r="F940" s="25"/>
      <c r="G940" s="25"/>
      <c r="H940" s="25"/>
      <c r="I940" s="25"/>
      <c r="J940" s="62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</row>
    <row r="941" spans="1:167" ht="12.75" customHeight="1" x14ac:dyDescent="0.15">
      <c r="A941" s="25"/>
      <c r="B941" s="25"/>
      <c r="C941" s="25"/>
      <c r="D941" s="25"/>
      <c r="E941" s="25"/>
      <c r="F941" s="25"/>
      <c r="G941" s="25"/>
      <c r="H941" s="25"/>
      <c r="I941" s="25"/>
      <c r="J941" s="62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  <c r="CI941" s="25"/>
      <c r="CJ941" s="25"/>
      <c r="CK941" s="25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  <c r="DH941" s="25"/>
      <c r="DI941" s="25"/>
      <c r="DJ941" s="25"/>
      <c r="DK941" s="25"/>
      <c r="DL941" s="25"/>
      <c r="DM941" s="25"/>
      <c r="DN941" s="25"/>
      <c r="DO941" s="25"/>
      <c r="DP941" s="25"/>
      <c r="DQ941" s="25"/>
      <c r="DR941" s="25"/>
      <c r="DS941" s="25"/>
      <c r="DT941" s="25"/>
      <c r="DU941" s="25"/>
      <c r="DV941" s="25"/>
      <c r="DW941" s="25"/>
      <c r="DX941" s="25"/>
      <c r="DY941" s="25"/>
      <c r="DZ941" s="25"/>
      <c r="EA941" s="25"/>
      <c r="EB941" s="25"/>
      <c r="EC941" s="25"/>
      <c r="ED941" s="25"/>
      <c r="EE941" s="25"/>
      <c r="EF941" s="25"/>
      <c r="EG941" s="25"/>
      <c r="EH941" s="25"/>
      <c r="EI941" s="25"/>
      <c r="EJ941" s="25"/>
      <c r="EK941" s="25"/>
      <c r="EL941" s="25"/>
      <c r="EM941" s="25"/>
      <c r="EN941" s="25"/>
      <c r="EO941" s="25"/>
      <c r="EP941" s="25"/>
      <c r="EQ941" s="25"/>
      <c r="ER941" s="25"/>
      <c r="ES941" s="25"/>
      <c r="ET941" s="25"/>
      <c r="EU941" s="25"/>
      <c r="EV941" s="25"/>
      <c r="EW941" s="25"/>
      <c r="EX941" s="25"/>
      <c r="EY941" s="25"/>
      <c r="EZ941" s="25"/>
      <c r="FA941" s="25"/>
      <c r="FB941" s="25"/>
      <c r="FC941" s="25"/>
      <c r="FD941" s="25"/>
      <c r="FE941" s="25"/>
      <c r="FF941" s="25"/>
      <c r="FG941" s="25"/>
      <c r="FH941" s="25"/>
      <c r="FI941" s="25"/>
      <c r="FJ941" s="25"/>
      <c r="FK941" s="25"/>
    </row>
    <row r="942" spans="1:167" ht="12.75" customHeight="1" x14ac:dyDescent="0.15">
      <c r="A942" s="25"/>
      <c r="B942" s="25"/>
      <c r="C942" s="25"/>
      <c r="D942" s="25"/>
      <c r="E942" s="25"/>
      <c r="F942" s="25"/>
      <c r="G942" s="25"/>
      <c r="H942" s="25"/>
      <c r="I942" s="25"/>
      <c r="J942" s="62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  <c r="DV942" s="25"/>
      <c r="DW942" s="25"/>
      <c r="DX942" s="25"/>
      <c r="DY942" s="25"/>
      <c r="DZ942" s="25"/>
      <c r="EA942" s="25"/>
      <c r="EB942" s="25"/>
      <c r="EC942" s="25"/>
      <c r="ED942" s="25"/>
      <c r="EE942" s="25"/>
      <c r="EF942" s="25"/>
      <c r="EG942" s="25"/>
      <c r="EH942" s="25"/>
      <c r="EI942" s="25"/>
      <c r="EJ942" s="25"/>
      <c r="EK942" s="25"/>
      <c r="EL942" s="25"/>
      <c r="EM942" s="25"/>
      <c r="EN942" s="25"/>
      <c r="EO942" s="25"/>
      <c r="EP942" s="25"/>
      <c r="EQ942" s="25"/>
      <c r="ER942" s="25"/>
      <c r="ES942" s="25"/>
      <c r="ET942" s="25"/>
      <c r="EU942" s="25"/>
      <c r="EV942" s="25"/>
      <c r="EW942" s="25"/>
      <c r="EX942" s="25"/>
      <c r="EY942" s="25"/>
      <c r="EZ942" s="25"/>
      <c r="FA942" s="25"/>
      <c r="FB942" s="25"/>
      <c r="FC942" s="25"/>
      <c r="FD942" s="25"/>
      <c r="FE942" s="25"/>
      <c r="FF942" s="25"/>
      <c r="FG942" s="25"/>
      <c r="FH942" s="25"/>
      <c r="FI942" s="25"/>
      <c r="FJ942" s="25"/>
      <c r="FK942" s="25"/>
    </row>
    <row r="943" spans="1:167" ht="12.75" customHeight="1" x14ac:dyDescent="0.15">
      <c r="A943" s="25"/>
      <c r="B943" s="25"/>
      <c r="C943" s="25"/>
      <c r="D943" s="25"/>
      <c r="E943" s="25"/>
      <c r="F943" s="25"/>
      <c r="G943" s="25"/>
      <c r="H943" s="25"/>
      <c r="I943" s="25"/>
      <c r="J943" s="62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  <c r="CI943" s="25"/>
      <c r="CJ943" s="25"/>
      <c r="CK943" s="25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  <c r="DH943" s="25"/>
      <c r="DI943" s="25"/>
      <c r="DJ943" s="25"/>
      <c r="DK943" s="25"/>
      <c r="DL943" s="25"/>
      <c r="DM943" s="25"/>
      <c r="DN943" s="25"/>
      <c r="DO943" s="25"/>
      <c r="DP943" s="25"/>
      <c r="DQ943" s="25"/>
      <c r="DR943" s="25"/>
      <c r="DS943" s="25"/>
      <c r="DT943" s="25"/>
      <c r="DU943" s="25"/>
      <c r="DV943" s="25"/>
      <c r="DW943" s="25"/>
      <c r="DX943" s="25"/>
      <c r="DY943" s="25"/>
      <c r="DZ943" s="25"/>
      <c r="EA943" s="25"/>
      <c r="EB943" s="25"/>
      <c r="EC943" s="25"/>
      <c r="ED943" s="25"/>
      <c r="EE943" s="25"/>
      <c r="EF943" s="25"/>
      <c r="EG943" s="25"/>
      <c r="EH943" s="25"/>
      <c r="EI943" s="25"/>
      <c r="EJ943" s="25"/>
      <c r="EK943" s="25"/>
      <c r="EL943" s="25"/>
      <c r="EM943" s="25"/>
      <c r="EN943" s="25"/>
      <c r="EO943" s="25"/>
      <c r="EP943" s="25"/>
      <c r="EQ943" s="25"/>
      <c r="ER943" s="25"/>
      <c r="ES943" s="25"/>
      <c r="ET943" s="25"/>
      <c r="EU943" s="25"/>
      <c r="EV943" s="25"/>
      <c r="EW943" s="25"/>
      <c r="EX943" s="25"/>
      <c r="EY943" s="25"/>
      <c r="EZ943" s="25"/>
      <c r="FA943" s="25"/>
      <c r="FB943" s="25"/>
      <c r="FC943" s="25"/>
      <c r="FD943" s="25"/>
      <c r="FE943" s="25"/>
      <c r="FF943" s="25"/>
      <c r="FG943" s="25"/>
      <c r="FH943" s="25"/>
      <c r="FI943" s="25"/>
      <c r="FJ943" s="25"/>
      <c r="FK943" s="25"/>
    </row>
    <row r="944" spans="1:167" ht="12.75" customHeight="1" x14ac:dyDescent="0.15">
      <c r="A944" s="25"/>
      <c r="B944" s="25"/>
      <c r="C944" s="25"/>
      <c r="D944" s="25"/>
      <c r="E944" s="25"/>
      <c r="F944" s="25"/>
      <c r="G944" s="25"/>
      <c r="H944" s="25"/>
      <c r="I944" s="25"/>
      <c r="J944" s="62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  <c r="DV944" s="25"/>
      <c r="DW944" s="25"/>
      <c r="DX944" s="25"/>
      <c r="DY944" s="25"/>
      <c r="DZ944" s="25"/>
      <c r="EA944" s="25"/>
      <c r="EB944" s="25"/>
      <c r="EC944" s="25"/>
      <c r="ED944" s="25"/>
      <c r="EE944" s="25"/>
      <c r="EF944" s="25"/>
      <c r="EG944" s="25"/>
      <c r="EH944" s="25"/>
      <c r="EI944" s="25"/>
      <c r="EJ944" s="25"/>
      <c r="EK944" s="25"/>
      <c r="EL944" s="25"/>
      <c r="EM944" s="25"/>
      <c r="EN944" s="25"/>
      <c r="EO944" s="25"/>
      <c r="EP944" s="25"/>
      <c r="EQ944" s="25"/>
      <c r="ER944" s="25"/>
      <c r="ES944" s="25"/>
      <c r="ET944" s="25"/>
      <c r="EU944" s="25"/>
      <c r="EV944" s="25"/>
      <c r="EW944" s="25"/>
      <c r="EX944" s="25"/>
      <c r="EY944" s="25"/>
      <c r="EZ944" s="25"/>
      <c r="FA944" s="25"/>
      <c r="FB944" s="25"/>
      <c r="FC944" s="25"/>
      <c r="FD944" s="25"/>
      <c r="FE944" s="25"/>
      <c r="FF944" s="25"/>
      <c r="FG944" s="25"/>
      <c r="FH944" s="25"/>
      <c r="FI944" s="25"/>
      <c r="FJ944" s="25"/>
      <c r="FK944" s="25"/>
    </row>
    <row r="945" spans="1:167" ht="12.75" customHeight="1" x14ac:dyDescent="0.15">
      <c r="A945" s="25"/>
      <c r="B945" s="25"/>
      <c r="C945" s="25"/>
      <c r="D945" s="25"/>
      <c r="E945" s="25"/>
      <c r="F945" s="25"/>
      <c r="G945" s="25"/>
      <c r="H945" s="25"/>
      <c r="I945" s="25"/>
      <c r="J945" s="62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  <c r="CG945" s="25"/>
      <c r="CH945" s="25"/>
      <c r="CI945" s="25"/>
      <c r="CJ945" s="25"/>
      <c r="CK945" s="25"/>
      <c r="CL945" s="25"/>
      <c r="CM945" s="25"/>
      <c r="CN945" s="25"/>
      <c r="CO945" s="25"/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5"/>
      <c r="DA945" s="25"/>
      <c r="DB945" s="25"/>
      <c r="DC945" s="25"/>
      <c r="DD945" s="25"/>
      <c r="DE945" s="25"/>
      <c r="DF945" s="25"/>
      <c r="DG945" s="25"/>
      <c r="DH945" s="25"/>
      <c r="DI945" s="25"/>
      <c r="DJ945" s="25"/>
      <c r="DK945" s="25"/>
      <c r="DL945" s="25"/>
      <c r="DM945" s="25"/>
      <c r="DN945" s="25"/>
      <c r="DO945" s="25"/>
      <c r="DP945" s="25"/>
      <c r="DQ945" s="25"/>
      <c r="DR945" s="25"/>
      <c r="DS945" s="25"/>
      <c r="DT945" s="25"/>
      <c r="DU945" s="25"/>
      <c r="DV945" s="25"/>
      <c r="DW945" s="25"/>
      <c r="DX945" s="25"/>
      <c r="DY945" s="25"/>
      <c r="DZ945" s="25"/>
      <c r="EA945" s="25"/>
      <c r="EB945" s="25"/>
      <c r="EC945" s="25"/>
      <c r="ED945" s="25"/>
      <c r="EE945" s="25"/>
      <c r="EF945" s="25"/>
      <c r="EG945" s="25"/>
      <c r="EH945" s="25"/>
      <c r="EI945" s="25"/>
      <c r="EJ945" s="25"/>
      <c r="EK945" s="25"/>
      <c r="EL945" s="25"/>
      <c r="EM945" s="25"/>
      <c r="EN945" s="25"/>
      <c r="EO945" s="25"/>
      <c r="EP945" s="25"/>
      <c r="EQ945" s="25"/>
      <c r="ER945" s="25"/>
      <c r="ES945" s="25"/>
      <c r="ET945" s="25"/>
      <c r="EU945" s="25"/>
      <c r="EV945" s="25"/>
      <c r="EW945" s="25"/>
      <c r="EX945" s="25"/>
      <c r="EY945" s="25"/>
      <c r="EZ945" s="25"/>
      <c r="FA945" s="25"/>
      <c r="FB945" s="25"/>
      <c r="FC945" s="25"/>
      <c r="FD945" s="25"/>
      <c r="FE945" s="25"/>
      <c r="FF945" s="25"/>
      <c r="FG945" s="25"/>
      <c r="FH945" s="25"/>
      <c r="FI945" s="25"/>
      <c r="FJ945" s="25"/>
      <c r="FK945" s="25"/>
    </row>
    <row r="946" spans="1:167" ht="12.75" customHeight="1" x14ac:dyDescent="0.15">
      <c r="A946" s="25"/>
      <c r="B946" s="25"/>
      <c r="C946" s="25"/>
      <c r="D946" s="25"/>
      <c r="E946" s="25"/>
      <c r="F946" s="25"/>
      <c r="G946" s="25"/>
      <c r="H946" s="25"/>
      <c r="I946" s="25"/>
      <c r="J946" s="62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  <c r="CI946" s="25"/>
      <c r="CJ946" s="25"/>
      <c r="CK946" s="25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  <c r="DH946" s="25"/>
      <c r="DI946" s="25"/>
      <c r="DJ946" s="25"/>
      <c r="DK946" s="25"/>
      <c r="DL946" s="25"/>
      <c r="DM946" s="25"/>
      <c r="DN946" s="25"/>
      <c r="DO946" s="25"/>
      <c r="DP946" s="25"/>
      <c r="DQ946" s="25"/>
      <c r="DR946" s="25"/>
      <c r="DS946" s="25"/>
      <c r="DT946" s="25"/>
      <c r="DU946" s="25"/>
      <c r="DV946" s="25"/>
      <c r="DW946" s="25"/>
      <c r="DX946" s="25"/>
      <c r="DY946" s="25"/>
      <c r="DZ946" s="25"/>
      <c r="EA946" s="25"/>
      <c r="EB946" s="25"/>
      <c r="EC946" s="25"/>
      <c r="ED946" s="25"/>
      <c r="EE946" s="25"/>
      <c r="EF946" s="25"/>
      <c r="EG946" s="25"/>
      <c r="EH946" s="25"/>
      <c r="EI946" s="25"/>
      <c r="EJ946" s="25"/>
      <c r="EK946" s="25"/>
      <c r="EL946" s="25"/>
      <c r="EM946" s="25"/>
      <c r="EN946" s="25"/>
      <c r="EO946" s="25"/>
      <c r="EP946" s="25"/>
      <c r="EQ946" s="25"/>
      <c r="ER946" s="25"/>
      <c r="ES946" s="25"/>
      <c r="ET946" s="25"/>
      <c r="EU946" s="25"/>
      <c r="EV946" s="25"/>
      <c r="EW946" s="25"/>
      <c r="EX946" s="25"/>
      <c r="EY946" s="25"/>
      <c r="EZ946" s="25"/>
      <c r="FA946" s="25"/>
      <c r="FB946" s="25"/>
      <c r="FC946" s="25"/>
      <c r="FD946" s="25"/>
      <c r="FE946" s="25"/>
      <c r="FF946" s="25"/>
      <c r="FG946" s="25"/>
      <c r="FH946" s="25"/>
      <c r="FI946" s="25"/>
      <c r="FJ946" s="25"/>
      <c r="FK946" s="25"/>
    </row>
    <row r="947" spans="1:167" ht="12.75" customHeight="1" x14ac:dyDescent="0.15">
      <c r="A947" s="25"/>
      <c r="B947" s="25"/>
      <c r="C947" s="25"/>
      <c r="D947" s="25"/>
      <c r="E947" s="25"/>
      <c r="F947" s="25"/>
      <c r="G947" s="25"/>
      <c r="H947" s="25"/>
      <c r="I947" s="25"/>
      <c r="J947" s="62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  <c r="CI947" s="25"/>
      <c r="CJ947" s="25"/>
      <c r="CK947" s="25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  <c r="DH947" s="25"/>
      <c r="DI947" s="25"/>
      <c r="DJ947" s="25"/>
      <c r="DK947" s="25"/>
      <c r="DL947" s="25"/>
      <c r="DM947" s="25"/>
      <c r="DN947" s="25"/>
      <c r="DO947" s="25"/>
      <c r="DP947" s="25"/>
      <c r="DQ947" s="25"/>
      <c r="DR947" s="25"/>
      <c r="DS947" s="25"/>
      <c r="DT947" s="25"/>
      <c r="DU947" s="25"/>
      <c r="DV947" s="25"/>
      <c r="DW947" s="25"/>
      <c r="DX947" s="25"/>
      <c r="DY947" s="25"/>
      <c r="DZ947" s="25"/>
      <c r="EA947" s="25"/>
      <c r="EB947" s="25"/>
      <c r="EC947" s="25"/>
      <c r="ED947" s="25"/>
      <c r="EE947" s="25"/>
      <c r="EF947" s="25"/>
      <c r="EG947" s="25"/>
      <c r="EH947" s="25"/>
      <c r="EI947" s="25"/>
      <c r="EJ947" s="25"/>
      <c r="EK947" s="25"/>
      <c r="EL947" s="25"/>
      <c r="EM947" s="25"/>
      <c r="EN947" s="25"/>
      <c r="EO947" s="25"/>
      <c r="EP947" s="25"/>
      <c r="EQ947" s="25"/>
      <c r="ER947" s="25"/>
      <c r="ES947" s="25"/>
      <c r="ET947" s="25"/>
      <c r="EU947" s="25"/>
      <c r="EV947" s="25"/>
      <c r="EW947" s="25"/>
      <c r="EX947" s="25"/>
      <c r="EY947" s="25"/>
      <c r="EZ947" s="25"/>
      <c r="FA947" s="25"/>
      <c r="FB947" s="25"/>
      <c r="FC947" s="25"/>
      <c r="FD947" s="25"/>
      <c r="FE947" s="25"/>
      <c r="FF947" s="25"/>
      <c r="FG947" s="25"/>
      <c r="FH947" s="25"/>
      <c r="FI947" s="25"/>
      <c r="FJ947" s="25"/>
      <c r="FK947" s="25"/>
    </row>
    <row r="948" spans="1:167" ht="12.75" customHeight="1" x14ac:dyDescent="0.15">
      <c r="A948" s="25"/>
      <c r="B948" s="25"/>
      <c r="C948" s="25"/>
      <c r="D948" s="25"/>
      <c r="E948" s="25"/>
      <c r="F948" s="25"/>
      <c r="G948" s="25"/>
      <c r="H948" s="25"/>
      <c r="I948" s="25"/>
      <c r="J948" s="62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  <c r="CI948" s="25"/>
      <c r="CJ948" s="25"/>
      <c r="CK948" s="25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  <c r="DH948" s="25"/>
      <c r="DI948" s="25"/>
      <c r="DJ948" s="25"/>
      <c r="DK948" s="25"/>
      <c r="DL948" s="25"/>
      <c r="DM948" s="25"/>
      <c r="DN948" s="25"/>
      <c r="DO948" s="25"/>
      <c r="DP948" s="25"/>
      <c r="DQ948" s="25"/>
      <c r="DR948" s="25"/>
      <c r="DS948" s="25"/>
      <c r="DT948" s="25"/>
      <c r="DU948" s="25"/>
      <c r="DV948" s="25"/>
      <c r="DW948" s="25"/>
      <c r="DX948" s="25"/>
      <c r="DY948" s="25"/>
      <c r="DZ948" s="25"/>
      <c r="EA948" s="25"/>
      <c r="EB948" s="25"/>
      <c r="EC948" s="25"/>
      <c r="ED948" s="25"/>
      <c r="EE948" s="25"/>
      <c r="EF948" s="25"/>
      <c r="EG948" s="25"/>
      <c r="EH948" s="25"/>
      <c r="EI948" s="25"/>
      <c r="EJ948" s="25"/>
      <c r="EK948" s="25"/>
      <c r="EL948" s="25"/>
      <c r="EM948" s="25"/>
      <c r="EN948" s="25"/>
      <c r="EO948" s="25"/>
      <c r="EP948" s="25"/>
      <c r="EQ948" s="25"/>
      <c r="ER948" s="25"/>
      <c r="ES948" s="25"/>
      <c r="ET948" s="25"/>
      <c r="EU948" s="25"/>
      <c r="EV948" s="25"/>
      <c r="EW948" s="25"/>
      <c r="EX948" s="25"/>
      <c r="EY948" s="25"/>
      <c r="EZ948" s="25"/>
      <c r="FA948" s="25"/>
      <c r="FB948" s="25"/>
      <c r="FC948" s="25"/>
      <c r="FD948" s="25"/>
      <c r="FE948" s="25"/>
      <c r="FF948" s="25"/>
      <c r="FG948" s="25"/>
      <c r="FH948" s="25"/>
      <c r="FI948" s="25"/>
      <c r="FJ948" s="25"/>
      <c r="FK948" s="25"/>
    </row>
    <row r="949" spans="1:167" ht="12.75" customHeight="1" x14ac:dyDescent="0.15">
      <c r="A949" s="25"/>
      <c r="B949" s="25"/>
      <c r="C949" s="25"/>
      <c r="D949" s="25"/>
      <c r="E949" s="25"/>
      <c r="F949" s="25"/>
      <c r="G949" s="25"/>
      <c r="H949" s="25"/>
      <c r="I949" s="25"/>
      <c r="J949" s="62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  <c r="CG949" s="25"/>
      <c r="CH949" s="25"/>
      <c r="CI949" s="25"/>
      <c r="CJ949" s="25"/>
      <c r="CK949" s="25"/>
      <c r="CL949" s="25"/>
      <c r="CM949" s="25"/>
      <c r="CN949" s="25"/>
      <c r="CO949" s="25"/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5"/>
      <c r="DA949" s="25"/>
      <c r="DB949" s="25"/>
      <c r="DC949" s="25"/>
      <c r="DD949" s="25"/>
      <c r="DE949" s="25"/>
      <c r="DF949" s="25"/>
      <c r="DG949" s="25"/>
      <c r="DH949" s="25"/>
      <c r="DI949" s="25"/>
      <c r="DJ949" s="25"/>
      <c r="DK949" s="25"/>
      <c r="DL949" s="25"/>
      <c r="DM949" s="25"/>
      <c r="DN949" s="25"/>
      <c r="DO949" s="25"/>
      <c r="DP949" s="25"/>
      <c r="DQ949" s="25"/>
      <c r="DR949" s="25"/>
      <c r="DS949" s="25"/>
      <c r="DT949" s="25"/>
      <c r="DU949" s="25"/>
      <c r="DV949" s="25"/>
      <c r="DW949" s="25"/>
      <c r="DX949" s="25"/>
      <c r="DY949" s="25"/>
      <c r="DZ949" s="25"/>
      <c r="EA949" s="25"/>
      <c r="EB949" s="25"/>
      <c r="EC949" s="25"/>
      <c r="ED949" s="25"/>
      <c r="EE949" s="25"/>
      <c r="EF949" s="25"/>
      <c r="EG949" s="25"/>
      <c r="EH949" s="25"/>
      <c r="EI949" s="25"/>
      <c r="EJ949" s="25"/>
      <c r="EK949" s="25"/>
      <c r="EL949" s="25"/>
      <c r="EM949" s="25"/>
      <c r="EN949" s="25"/>
      <c r="EO949" s="25"/>
      <c r="EP949" s="25"/>
      <c r="EQ949" s="25"/>
      <c r="ER949" s="25"/>
      <c r="ES949" s="25"/>
      <c r="ET949" s="25"/>
      <c r="EU949" s="25"/>
      <c r="EV949" s="25"/>
      <c r="EW949" s="25"/>
      <c r="EX949" s="25"/>
      <c r="EY949" s="25"/>
      <c r="EZ949" s="25"/>
      <c r="FA949" s="25"/>
      <c r="FB949" s="25"/>
      <c r="FC949" s="25"/>
      <c r="FD949" s="25"/>
      <c r="FE949" s="25"/>
      <c r="FF949" s="25"/>
      <c r="FG949" s="25"/>
      <c r="FH949" s="25"/>
      <c r="FI949" s="25"/>
      <c r="FJ949" s="25"/>
      <c r="FK949" s="25"/>
    </row>
    <row r="950" spans="1:167" ht="12.75" customHeight="1" x14ac:dyDescent="0.15">
      <c r="A950" s="25"/>
      <c r="B950" s="25"/>
      <c r="C950" s="25"/>
      <c r="D950" s="25"/>
      <c r="E950" s="25"/>
      <c r="F950" s="25"/>
      <c r="G950" s="25"/>
      <c r="H950" s="25"/>
      <c r="I950" s="25"/>
      <c r="J950" s="62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  <c r="CI950" s="25"/>
      <c r="CJ950" s="25"/>
      <c r="CK950" s="25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  <c r="DH950" s="25"/>
      <c r="DI950" s="25"/>
      <c r="DJ950" s="25"/>
      <c r="DK950" s="25"/>
      <c r="DL950" s="25"/>
      <c r="DM950" s="25"/>
      <c r="DN950" s="25"/>
      <c r="DO950" s="25"/>
      <c r="DP950" s="25"/>
      <c r="DQ950" s="25"/>
      <c r="DR950" s="25"/>
      <c r="DS950" s="25"/>
      <c r="DT950" s="25"/>
      <c r="DU950" s="25"/>
      <c r="DV950" s="25"/>
      <c r="DW950" s="25"/>
      <c r="DX950" s="25"/>
      <c r="DY950" s="25"/>
      <c r="DZ950" s="25"/>
      <c r="EA950" s="25"/>
      <c r="EB950" s="25"/>
      <c r="EC950" s="25"/>
      <c r="ED950" s="25"/>
      <c r="EE950" s="25"/>
      <c r="EF950" s="25"/>
      <c r="EG950" s="25"/>
      <c r="EH950" s="25"/>
      <c r="EI950" s="25"/>
      <c r="EJ950" s="25"/>
      <c r="EK950" s="25"/>
      <c r="EL950" s="25"/>
      <c r="EM950" s="25"/>
      <c r="EN950" s="25"/>
      <c r="EO950" s="25"/>
      <c r="EP950" s="25"/>
      <c r="EQ950" s="25"/>
      <c r="ER950" s="25"/>
      <c r="ES950" s="25"/>
      <c r="ET950" s="25"/>
      <c r="EU950" s="25"/>
      <c r="EV950" s="25"/>
      <c r="EW950" s="25"/>
      <c r="EX950" s="25"/>
      <c r="EY950" s="25"/>
      <c r="EZ950" s="25"/>
      <c r="FA950" s="25"/>
      <c r="FB950" s="25"/>
      <c r="FC950" s="25"/>
      <c r="FD950" s="25"/>
      <c r="FE950" s="25"/>
      <c r="FF950" s="25"/>
      <c r="FG950" s="25"/>
      <c r="FH950" s="25"/>
      <c r="FI950" s="25"/>
      <c r="FJ950" s="25"/>
      <c r="FK950" s="25"/>
    </row>
    <row r="951" spans="1:167" ht="12.75" customHeight="1" x14ac:dyDescent="0.15">
      <c r="A951" s="25"/>
      <c r="B951" s="25"/>
      <c r="C951" s="25"/>
      <c r="D951" s="25"/>
      <c r="E951" s="25"/>
      <c r="F951" s="25"/>
      <c r="G951" s="25"/>
      <c r="H951" s="25"/>
      <c r="I951" s="25"/>
      <c r="J951" s="62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  <c r="CG951" s="25"/>
      <c r="CH951" s="25"/>
      <c r="CI951" s="25"/>
      <c r="CJ951" s="25"/>
      <c r="CK951" s="25"/>
      <c r="CL951" s="25"/>
      <c r="CM951" s="25"/>
      <c r="CN951" s="25"/>
      <c r="CO951" s="25"/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5"/>
      <c r="DA951" s="25"/>
      <c r="DB951" s="25"/>
      <c r="DC951" s="25"/>
      <c r="DD951" s="25"/>
      <c r="DE951" s="25"/>
      <c r="DF951" s="25"/>
      <c r="DG951" s="25"/>
      <c r="DH951" s="25"/>
      <c r="DI951" s="25"/>
      <c r="DJ951" s="25"/>
      <c r="DK951" s="25"/>
      <c r="DL951" s="25"/>
      <c r="DM951" s="25"/>
      <c r="DN951" s="25"/>
      <c r="DO951" s="25"/>
      <c r="DP951" s="25"/>
      <c r="DQ951" s="25"/>
      <c r="DR951" s="25"/>
      <c r="DS951" s="25"/>
      <c r="DT951" s="25"/>
      <c r="DU951" s="25"/>
      <c r="DV951" s="25"/>
      <c r="DW951" s="25"/>
      <c r="DX951" s="25"/>
      <c r="DY951" s="25"/>
      <c r="DZ951" s="25"/>
      <c r="EA951" s="25"/>
      <c r="EB951" s="25"/>
      <c r="EC951" s="25"/>
      <c r="ED951" s="25"/>
      <c r="EE951" s="25"/>
      <c r="EF951" s="25"/>
      <c r="EG951" s="25"/>
      <c r="EH951" s="25"/>
      <c r="EI951" s="25"/>
      <c r="EJ951" s="25"/>
      <c r="EK951" s="25"/>
      <c r="EL951" s="25"/>
      <c r="EM951" s="25"/>
      <c r="EN951" s="25"/>
      <c r="EO951" s="25"/>
      <c r="EP951" s="25"/>
      <c r="EQ951" s="25"/>
      <c r="ER951" s="25"/>
      <c r="ES951" s="25"/>
      <c r="ET951" s="25"/>
      <c r="EU951" s="25"/>
      <c r="EV951" s="25"/>
      <c r="EW951" s="25"/>
      <c r="EX951" s="25"/>
      <c r="EY951" s="25"/>
      <c r="EZ951" s="25"/>
      <c r="FA951" s="25"/>
      <c r="FB951" s="25"/>
      <c r="FC951" s="25"/>
      <c r="FD951" s="25"/>
      <c r="FE951" s="25"/>
      <c r="FF951" s="25"/>
      <c r="FG951" s="25"/>
      <c r="FH951" s="25"/>
      <c r="FI951" s="25"/>
      <c r="FJ951" s="25"/>
      <c r="FK951" s="25"/>
    </row>
    <row r="952" spans="1:167" ht="12.75" customHeight="1" x14ac:dyDescent="0.15">
      <c r="A952" s="25"/>
      <c r="B952" s="25"/>
      <c r="C952" s="25"/>
      <c r="D952" s="25"/>
      <c r="E952" s="25"/>
      <c r="F952" s="25"/>
      <c r="G952" s="25"/>
      <c r="H952" s="25"/>
      <c r="I952" s="25"/>
      <c r="J952" s="62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  <c r="CI952" s="25"/>
      <c r="CJ952" s="25"/>
      <c r="CK952" s="25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  <c r="DH952" s="25"/>
      <c r="DI952" s="25"/>
      <c r="DJ952" s="25"/>
      <c r="DK952" s="25"/>
      <c r="DL952" s="25"/>
      <c r="DM952" s="25"/>
      <c r="DN952" s="25"/>
      <c r="DO952" s="25"/>
      <c r="DP952" s="25"/>
      <c r="DQ952" s="25"/>
      <c r="DR952" s="25"/>
      <c r="DS952" s="25"/>
      <c r="DT952" s="25"/>
      <c r="DU952" s="25"/>
      <c r="DV952" s="25"/>
      <c r="DW952" s="25"/>
      <c r="DX952" s="25"/>
      <c r="DY952" s="25"/>
      <c r="DZ952" s="25"/>
      <c r="EA952" s="25"/>
      <c r="EB952" s="25"/>
      <c r="EC952" s="25"/>
      <c r="ED952" s="25"/>
      <c r="EE952" s="25"/>
      <c r="EF952" s="25"/>
      <c r="EG952" s="25"/>
      <c r="EH952" s="25"/>
      <c r="EI952" s="25"/>
      <c r="EJ952" s="25"/>
      <c r="EK952" s="25"/>
      <c r="EL952" s="25"/>
      <c r="EM952" s="25"/>
      <c r="EN952" s="25"/>
      <c r="EO952" s="25"/>
      <c r="EP952" s="25"/>
      <c r="EQ952" s="25"/>
      <c r="ER952" s="25"/>
      <c r="ES952" s="25"/>
      <c r="ET952" s="25"/>
      <c r="EU952" s="25"/>
      <c r="EV952" s="25"/>
      <c r="EW952" s="25"/>
      <c r="EX952" s="25"/>
      <c r="EY952" s="25"/>
      <c r="EZ952" s="25"/>
      <c r="FA952" s="25"/>
      <c r="FB952" s="25"/>
      <c r="FC952" s="25"/>
      <c r="FD952" s="25"/>
      <c r="FE952" s="25"/>
      <c r="FF952" s="25"/>
      <c r="FG952" s="25"/>
      <c r="FH952" s="25"/>
      <c r="FI952" s="25"/>
      <c r="FJ952" s="25"/>
      <c r="FK952" s="25"/>
    </row>
    <row r="953" spans="1:167" ht="12.75" customHeight="1" x14ac:dyDescent="0.15">
      <c r="A953" s="25"/>
      <c r="B953" s="25"/>
      <c r="C953" s="25"/>
      <c r="D953" s="25"/>
      <c r="E953" s="25"/>
      <c r="F953" s="25"/>
      <c r="G953" s="25"/>
      <c r="H953" s="25"/>
      <c r="I953" s="25"/>
      <c r="J953" s="62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  <c r="CI953" s="25"/>
      <c r="CJ953" s="25"/>
      <c r="CK953" s="25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  <c r="DH953" s="25"/>
      <c r="DI953" s="25"/>
      <c r="DJ953" s="25"/>
      <c r="DK953" s="25"/>
      <c r="DL953" s="25"/>
      <c r="DM953" s="25"/>
      <c r="DN953" s="25"/>
      <c r="DO953" s="25"/>
      <c r="DP953" s="25"/>
      <c r="DQ953" s="25"/>
      <c r="DR953" s="25"/>
      <c r="DS953" s="25"/>
      <c r="DT953" s="25"/>
      <c r="DU953" s="25"/>
      <c r="DV953" s="25"/>
      <c r="DW953" s="25"/>
      <c r="DX953" s="25"/>
      <c r="DY953" s="25"/>
      <c r="DZ953" s="25"/>
      <c r="EA953" s="25"/>
      <c r="EB953" s="25"/>
      <c r="EC953" s="25"/>
      <c r="ED953" s="25"/>
      <c r="EE953" s="25"/>
      <c r="EF953" s="25"/>
      <c r="EG953" s="25"/>
      <c r="EH953" s="25"/>
      <c r="EI953" s="25"/>
      <c r="EJ953" s="25"/>
      <c r="EK953" s="25"/>
      <c r="EL953" s="25"/>
      <c r="EM953" s="25"/>
      <c r="EN953" s="25"/>
      <c r="EO953" s="25"/>
      <c r="EP953" s="25"/>
      <c r="EQ953" s="25"/>
      <c r="ER953" s="25"/>
      <c r="ES953" s="25"/>
      <c r="ET953" s="25"/>
      <c r="EU953" s="25"/>
      <c r="EV953" s="25"/>
      <c r="EW953" s="25"/>
      <c r="EX953" s="25"/>
      <c r="EY953" s="25"/>
      <c r="EZ953" s="25"/>
      <c r="FA953" s="25"/>
      <c r="FB953" s="25"/>
      <c r="FC953" s="25"/>
      <c r="FD953" s="25"/>
      <c r="FE953" s="25"/>
      <c r="FF953" s="25"/>
      <c r="FG953" s="25"/>
      <c r="FH953" s="25"/>
      <c r="FI953" s="25"/>
      <c r="FJ953" s="25"/>
      <c r="FK953" s="25"/>
    </row>
    <row r="954" spans="1:167" ht="12.75" customHeight="1" x14ac:dyDescent="0.15">
      <c r="A954" s="25"/>
      <c r="B954" s="25"/>
      <c r="C954" s="25"/>
      <c r="D954" s="25"/>
      <c r="E954" s="25"/>
      <c r="F954" s="25"/>
      <c r="G954" s="25"/>
      <c r="H954" s="25"/>
      <c r="I954" s="25"/>
      <c r="J954" s="62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  <c r="CI954" s="25"/>
      <c r="CJ954" s="25"/>
      <c r="CK954" s="25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  <c r="DH954" s="25"/>
      <c r="DI954" s="25"/>
      <c r="DJ954" s="25"/>
      <c r="DK954" s="25"/>
      <c r="DL954" s="25"/>
      <c r="DM954" s="25"/>
      <c r="DN954" s="25"/>
      <c r="DO954" s="25"/>
      <c r="DP954" s="25"/>
      <c r="DQ954" s="25"/>
      <c r="DR954" s="25"/>
      <c r="DS954" s="25"/>
      <c r="DT954" s="25"/>
      <c r="DU954" s="25"/>
      <c r="DV954" s="25"/>
      <c r="DW954" s="25"/>
      <c r="DX954" s="25"/>
      <c r="DY954" s="25"/>
      <c r="DZ954" s="25"/>
      <c r="EA954" s="25"/>
      <c r="EB954" s="25"/>
      <c r="EC954" s="25"/>
      <c r="ED954" s="25"/>
      <c r="EE954" s="25"/>
      <c r="EF954" s="25"/>
      <c r="EG954" s="25"/>
      <c r="EH954" s="25"/>
      <c r="EI954" s="25"/>
      <c r="EJ954" s="25"/>
      <c r="EK954" s="25"/>
      <c r="EL954" s="25"/>
      <c r="EM954" s="25"/>
      <c r="EN954" s="25"/>
      <c r="EO954" s="25"/>
      <c r="EP954" s="25"/>
      <c r="EQ954" s="25"/>
      <c r="ER954" s="25"/>
      <c r="ES954" s="25"/>
      <c r="ET954" s="25"/>
      <c r="EU954" s="25"/>
      <c r="EV954" s="25"/>
      <c r="EW954" s="25"/>
      <c r="EX954" s="25"/>
      <c r="EY954" s="25"/>
      <c r="EZ954" s="25"/>
      <c r="FA954" s="25"/>
      <c r="FB954" s="25"/>
      <c r="FC954" s="25"/>
      <c r="FD954" s="25"/>
      <c r="FE954" s="25"/>
      <c r="FF954" s="25"/>
      <c r="FG954" s="25"/>
      <c r="FH954" s="25"/>
      <c r="FI954" s="25"/>
      <c r="FJ954" s="25"/>
      <c r="FK954" s="25"/>
    </row>
    <row r="955" spans="1:167" ht="12.75" customHeight="1" x14ac:dyDescent="0.15">
      <c r="A955" s="25"/>
      <c r="B955" s="25"/>
      <c r="C955" s="25"/>
      <c r="D955" s="25"/>
      <c r="E955" s="25"/>
      <c r="F955" s="25"/>
      <c r="G955" s="25"/>
      <c r="H955" s="25"/>
      <c r="I955" s="25"/>
      <c r="J955" s="62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  <c r="CG955" s="25"/>
      <c r="CH955" s="25"/>
      <c r="CI955" s="25"/>
      <c r="CJ955" s="25"/>
      <c r="CK955" s="25"/>
      <c r="CL955" s="25"/>
      <c r="CM955" s="25"/>
      <c r="CN955" s="25"/>
      <c r="CO955" s="25"/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5"/>
      <c r="DA955" s="25"/>
      <c r="DB955" s="25"/>
      <c r="DC955" s="25"/>
      <c r="DD955" s="25"/>
      <c r="DE955" s="25"/>
      <c r="DF955" s="25"/>
      <c r="DG955" s="25"/>
      <c r="DH955" s="25"/>
      <c r="DI955" s="25"/>
      <c r="DJ955" s="25"/>
      <c r="DK955" s="25"/>
      <c r="DL955" s="25"/>
      <c r="DM955" s="25"/>
      <c r="DN955" s="25"/>
      <c r="DO955" s="25"/>
      <c r="DP955" s="25"/>
      <c r="DQ955" s="25"/>
      <c r="DR955" s="25"/>
      <c r="DS955" s="25"/>
      <c r="DT955" s="25"/>
      <c r="DU955" s="25"/>
      <c r="DV955" s="25"/>
      <c r="DW955" s="25"/>
      <c r="DX955" s="25"/>
      <c r="DY955" s="25"/>
      <c r="DZ955" s="25"/>
      <c r="EA955" s="25"/>
      <c r="EB955" s="25"/>
      <c r="EC955" s="25"/>
      <c r="ED955" s="25"/>
      <c r="EE955" s="25"/>
      <c r="EF955" s="25"/>
      <c r="EG955" s="25"/>
      <c r="EH955" s="25"/>
      <c r="EI955" s="25"/>
      <c r="EJ955" s="25"/>
      <c r="EK955" s="25"/>
      <c r="EL955" s="25"/>
      <c r="EM955" s="25"/>
      <c r="EN955" s="25"/>
      <c r="EO955" s="25"/>
      <c r="EP955" s="25"/>
      <c r="EQ955" s="25"/>
      <c r="ER955" s="25"/>
      <c r="ES955" s="25"/>
      <c r="ET955" s="25"/>
      <c r="EU955" s="25"/>
      <c r="EV955" s="25"/>
      <c r="EW955" s="25"/>
      <c r="EX955" s="25"/>
      <c r="EY955" s="25"/>
      <c r="EZ955" s="25"/>
      <c r="FA955" s="25"/>
      <c r="FB955" s="25"/>
      <c r="FC955" s="25"/>
      <c r="FD955" s="25"/>
      <c r="FE955" s="25"/>
      <c r="FF955" s="25"/>
      <c r="FG955" s="25"/>
      <c r="FH955" s="25"/>
      <c r="FI955" s="25"/>
      <c r="FJ955" s="25"/>
      <c r="FK955" s="25"/>
    </row>
    <row r="956" spans="1:167" ht="12.75" customHeight="1" x14ac:dyDescent="0.15">
      <c r="A956" s="25"/>
      <c r="B956" s="25"/>
      <c r="C956" s="25"/>
      <c r="D956" s="25"/>
      <c r="E956" s="25"/>
      <c r="F956" s="25"/>
      <c r="G956" s="25"/>
      <c r="H956" s="25"/>
      <c r="I956" s="25"/>
      <c r="J956" s="62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  <c r="DV956" s="25"/>
      <c r="DW956" s="25"/>
      <c r="DX956" s="25"/>
      <c r="DY956" s="25"/>
      <c r="DZ956" s="25"/>
      <c r="EA956" s="25"/>
      <c r="EB956" s="25"/>
      <c r="EC956" s="25"/>
      <c r="ED956" s="25"/>
      <c r="EE956" s="25"/>
      <c r="EF956" s="25"/>
      <c r="EG956" s="25"/>
      <c r="EH956" s="25"/>
      <c r="EI956" s="25"/>
      <c r="EJ956" s="25"/>
      <c r="EK956" s="25"/>
      <c r="EL956" s="25"/>
      <c r="EM956" s="25"/>
      <c r="EN956" s="25"/>
      <c r="EO956" s="25"/>
      <c r="EP956" s="25"/>
      <c r="EQ956" s="25"/>
      <c r="ER956" s="25"/>
      <c r="ES956" s="25"/>
      <c r="ET956" s="25"/>
      <c r="EU956" s="25"/>
      <c r="EV956" s="25"/>
      <c r="EW956" s="25"/>
      <c r="EX956" s="25"/>
      <c r="EY956" s="25"/>
      <c r="EZ956" s="25"/>
      <c r="FA956" s="25"/>
      <c r="FB956" s="25"/>
      <c r="FC956" s="25"/>
      <c r="FD956" s="25"/>
      <c r="FE956" s="25"/>
      <c r="FF956" s="25"/>
      <c r="FG956" s="25"/>
      <c r="FH956" s="25"/>
      <c r="FI956" s="25"/>
      <c r="FJ956" s="25"/>
      <c r="FK956" s="25"/>
    </row>
    <row r="957" spans="1:167" ht="12.75" customHeight="1" x14ac:dyDescent="0.15">
      <c r="A957" s="25"/>
      <c r="B957" s="25"/>
      <c r="C957" s="25"/>
      <c r="D957" s="25"/>
      <c r="E957" s="25"/>
      <c r="F957" s="25"/>
      <c r="G957" s="25"/>
      <c r="H957" s="25"/>
      <c r="I957" s="25"/>
      <c r="J957" s="62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  <c r="CG957" s="25"/>
      <c r="CH957" s="25"/>
      <c r="CI957" s="25"/>
      <c r="CJ957" s="25"/>
      <c r="CK957" s="25"/>
      <c r="CL957" s="25"/>
      <c r="CM957" s="25"/>
      <c r="CN957" s="25"/>
      <c r="CO957" s="25"/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5"/>
      <c r="DA957" s="25"/>
      <c r="DB957" s="25"/>
      <c r="DC957" s="25"/>
      <c r="DD957" s="25"/>
      <c r="DE957" s="25"/>
      <c r="DF957" s="25"/>
      <c r="DG957" s="25"/>
      <c r="DH957" s="25"/>
      <c r="DI957" s="25"/>
      <c r="DJ957" s="25"/>
      <c r="DK957" s="25"/>
      <c r="DL957" s="25"/>
      <c r="DM957" s="25"/>
      <c r="DN957" s="25"/>
      <c r="DO957" s="25"/>
      <c r="DP957" s="25"/>
      <c r="DQ957" s="25"/>
      <c r="DR957" s="25"/>
      <c r="DS957" s="25"/>
      <c r="DT957" s="25"/>
      <c r="DU957" s="25"/>
      <c r="DV957" s="25"/>
      <c r="DW957" s="25"/>
      <c r="DX957" s="25"/>
      <c r="DY957" s="25"/>
      <c r="DZ957" s="25"/>
      <c r="EA957" s="25"/>
      <c r="EB957" s="25"/>
      <c r="EC957" s="25"/>
      <c r="ED957" s="25"/>
      <c r="EE957" s="25"/>
      <c r="EF957" s="25"/>
      <c r="EG957" s="25"/>
      <c r="EH957" s="25"/>
      <c r="EI957" s="25"/>
      <c r="EJ957" s="25"/>
      <c r="EK957" s="25"/>
      <c r="EL957" s="25"/>
      <c r="EM957" s="25"/>
      <c r="EN957" s="25"/>
      <c r="EO957" s="25"/>
      <c r="EP957" s="25"/>
      <c r="EQ957" s="25"/>
      <c r="ER957" s="25"/>
      <c r="ES957" s="25"/>
      <c r="ET957" s="25"/>
      <c r="EU957" s="25"/>
      <c r="EV957" s="25"/>
      <c r="EW957" s="25"/>
      <c r="EX957" s="25"/>
      <c r="EY957" s="25"/>
      <c r="EZ957" s="25"/>
      <c r="FA957" s="25"/>
      <c r="FB957" s="25"/>
      <c r="FC957" s="25"/>
      <c r="FD957" s="25"/>
      <c r="FE957" s="25"/>
      <c r="FF957" s="25"/>
      <c r="FG957" s="25"/>
      <c r="FH957" s="25"/>
      <c r="FI957" s="25"/>
      <c r="FJ957" s="25"/>
      <c r="FK957" s="25"/>
    </row>
    <row r="958" spans="1:167" ht="12.75" customHeight="1" x14ac:dyDescent="0.15">
      <c r="A958" s="25"/>
      <c r="B958" s="25"/>
      <c r="C958" s="25"/>
      <c r="D958" s="25"/>
      <c r="E958" s="25"/>
      <c r="F958" s="25"/>
      <c r="G958" s="25"/>
      <c r="H958" s="25"/>
      <c r="I958" s="25"/>
      <c r="J958" s="62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  <c r="DV958" s="25"/>
      <c r="DW958" s="25"/>
      <c r="DX958" s="25"/>
      <c r="DY958" s="25"/>
      <c r="DZ958" s="25"/>
      <c r="EA958" s="25"/>
      <c r="EB958" s="25"/>
      <c r="EC958" s="25"/>
      <c r="ED958" s="25"/>
      <c r="EE958" s="25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25"/>
      <c r="ES958" s="25"/>
      <c r="ET958" s="25"/>
      <c r="EU958" s="25"/>
      <c r="EV958" s="25"/>
      <c r="EW958" s="25"/>
      <c r="EX958" s="25"/>
      <c r="EY958" s="25"/>
      <c r="EZ958" s="25"/>
      <c r="FA958" s="25"/>
      <c r="FB958" s="25"/>
      <c r="FC958" s="25"/>
      <c r="FD958" s="25"/>
      <c r="FE958" s="25"/>
      <c r="FF958" s="25"/>
      <c r="FG958" s="25"/>
      <c r="FH958" s="25"/>
      <c r="FI958" s="25"/>
      <c r="FJ958" s="25"/>
      <c r="FK958" s="25"/>
    </row>
    <row r="959" spans="1:167" ht="12.75" customHeight="1" x14ac:dyDescent="0.15">
      <c r="A959" s="25"/>
      <c r="B959" s="25"/>
      <c r="C959" s="25"/>
      <c r="D959" s="25"/>
      <c r="E959" s="25"/>
      <c r="F959" s="25"/>
      <c r="G959" s="25"/>
      <c r="H959" s="25"/>
      <c r="I959" s="25"/>
      <c r="J959" s="62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  <c r="CG959" s="25"/>
      <c r="CH959" s="25"/>
      <c r="CI959" s="25"/>
      <c r="CJ959" s="25"/>
      <c r="CK959" s="25"/>
      <c r="CL959" s="25"/>
      <c r="CM959" s="25"/>
      <c r="CN959" s="25"/>
      <c r="CO959" s="25"/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5"/>
      <c r="DA959" s="25"/>
      <c r="DB959" s="25"/>
      <c r="DC959" s="25"/>
      <c r="DD959" s="25"/>
      <c r="DE959" s="25"/>
      <c r="DF959" s="25"/>
      <c r="DG959" s="25"/>
      <c r="DH959" s="25"/>
      <c r="DI959" s="25"/>
      <c r="DJ959" s="25"/>
      <c r="DK959" s="25"/>
      <c r="DL959" s="25"/>
      <c r="DM959" s="25"/>
      <c r="DN959" s="25"/>
      <c r="DO959" s="25"/>
      <c r="DP959" s="25"/>
      <c r="DQ959" s="25"/>
      <c r="DR959" s="25"/>
      <c r="DS959" s="25"/>
      <c r="DT959" s="25"/>
      <c r="DU959" s="25"/>
      <c r="DV959" s="25"/>
      <c r="DW959" s="25"/>
      <c r="DX959" s="25"/>
      <c r="DY959" s="25"/>
      <c r="DZ959" s="25"/>
      <c r="EA959" s="25"/>
      <c r="EB959" s="25"/>
      <c r="EC959" s="25"/>
      <c r="ED959" s="25"/>
      <c r="EE959" s="25"/>
      <c r="EF959" s="25"/>
      <c r="EG959" s="25"/>
      <c r="EH959" s="25"/>
      <c r="EI959" s="25"/>
      <c r="EJ959" s="25"/>
      <c r="EK959" s="25"/>
      <c r="EL959" s="25"/>
      <c r="EM959" s="25"/>
      <c r="EN959" s="25"/>
      <c r="EO959" s="25"/>
      <c r="EP959" s="25"/>
      <c r="EQ959" s="25"/>
      <c r="ER959" s="25"/>
      <c r="ES959" s="25"/>
      <c r="ET959" s="25"/>
      <c r="EU959" s="25"/>
      <c r="EV959" s="25"/>
      <c r="EW959" s="25"/>
      <c r="EX959" s="25"/>
      <c r="EY959" s="25"/>
      <c r="EZ959" s="25"/>
      <c r="FA959" s="25"/>
      <c r="FB959" s="25"/>
      <c r="FC959" s="25"/>
      <c r="FD959" s="25"/>
      <c r="FE959" s="25"/>
      <c r="FF959" s="25"/>
      <c r="FG959" s="25"/>
      <c r="FH959" s="25"/>
      <c r="FI959" s="25"/>
      <c r="FJ959" s="25"/>
      <c r="FK959" s="25"/>
    </row>
    <row r="960" spans="1:167" ht="12.75" customHeight="1" x14ac:dyDescent="0.15">
      <c r="A960" s="25"/>
      <c r="B960" s="25"/>
      <c r="C960" s="25"/>
      <c r="D960" s="25"/>
      <c r="E960" s="25"/>
      <c r="F960" s="25"/>
      <c r="G960" s="25"/>
      <c r="H960" s="25"/>
      <c r="I960" s="25"/>
      <c r="J960" s="62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  <c r="CI960" s="25"/>
      <c r="CJ960" s="25"/>
      <c r="CK960" s="25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  <c r="DH960" s="25"/>
      <c r="DI960" s="25"/>
      <c r="DJ960" s="25"/>
      <c r="DK960" s="25"/>
      <c r="DL960" s="25"/>
      <c r="DM960" s="25"/>
      <c r="DN960" s="25"/>
      <c r="DO960" s="25"/>
      <c r="DP960" s="25"/>
      <c r="DQ960" s="25"/>
      <c r="DR960" s="25"/>
      <c r="DS960" s="25"/>
      <c r="DT960" s="25"/>
      <c r="DU960" s="25"/>
      <c r="DV960" s="25"/>
      <c r="DW960" s="25"/>
      <c r="DX960" s="25"/>
      <c r="DY960" s="25"/>
      <c r="DZ960" s="25"/>
      <c r="EA960" s="25"/>
      <c r="EB960" s="25"/>
      <c r="EC960" s="25"/>
      <c r="ED960" s="25"/>
      <c r="EE960" s="25"/>
      <c r="EF960" s="25"/>
      <c r="EG960" s="25"/>
      <c r="EH960" s="25"/>
      <c r="EI960" s="25"/>
      <c r="EJ960" s="25"/>
      <c r="EK960" s="25"/>
      <c r="EL960" s="25"/>
      <c r="EM960" s="25"/>
      <c r="EN960" s="25"/>
      <c r="EO960" s="25"/>
      <c r="EP960" s="25"/>
      <c r="EQ960" s="25"/>
      <c r="ER960" s="25"/>
      <c r="ES960" s="25"/>
      <c r="ET960" s="25"/>
      <c r="EU960" s="25"/>
      <c r="EV960" s="25"/>
      <c r="EW960" s="25"/>
      <c r="EX960" s="25"/>
      <c r="EY960" s="25"/>
      <c r="EZ960" s="25"/>
      <c r="FA960" s="25"/>
      <c r="FB960" s="25"/>
      <c r="FC960" s="25"/>
      <c r="FD960" s="25"/>
      <c r="FE960" s="25"/>
      <c r="FF960" s="25"/>
      <c r="FG960" s="25"/>
      <c r="FH960" s="25"/>
      <c r="FI960" s="25"/>
      <c r="FJ960" s="25"/>
      <c r="FK960" s="25"/>
    </row>
    <row r="961" spans="1:167" ht="12.75" customHeight="1" x14ac:dyDescent="0.15">
      <c r="A961" s="25"/>
      <c r="B961" s="25"/>
      <c r="C961" s="25"/>
      <c r="D961" s="25"/>
      <c r="E961" s="25"/>
      <c r="F961" s="25"/>
      <c r="G961" s="25"/>
      <c r="H961" s="25"/>
      <c r="I961" s="25"/>
      <c r="J961" s="62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  <c r="CG961" s="25"/>
      <c r="CH961" s="25"/>
      <c r="CI961" s="25"/>
      <c r="CJ961" s="25"/>
      <c r="CK961" s="25"/>
      <c r="CL961" s="25"/>
      <c r="CM961" s="25"/>
      <c r="CN961" s="25"/>
      <c r="CO961" s="25"/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5"/>
      <c r="DA961" s="25"/>
      <c r="DB961" s="25"/>
      <c r="DC961" s="25"/>
      <c r="DD961" s="25"/>
      <c r="DE961" s="25"/>
      <c r="DF961" s="25"/>
      <c r="DG961" s="25"/>
      <c r="DH961" s="25"/>
      <c r="DI961" s="25"/>
      <c r="DJ961" s="25"/>
      <c r="DK961" s="25"/>
      <c r="DL961" s="25"/>
      <c r="DM961" s="25"/>
      <c r="DN961" s="25"/>
      <c r="DO961" s="25"/>
      <c r="DP961" s="25"/>
      <c r="DQ961" s="25"/>
      <c r="DR961" s="25"/>
      <c r="DS961" s="25"/>
      <c r="DT961" s="25"/>
      <c r="DU961" s="25"/>
      <c r="DV961" s="25"/>
      <c r="DW961" s="25"/>
      <c r="DX961" s="25"/>
      <c r="DY961" s="25"/>
      <c r="DZ961" s="25"/>
      <c r="EA961" s="25"/>
      <c r="EB961" s="25"/>
      <c r="EC961" s="25"/>
      <c r="ED961" s="25"/>
      <c r="EE961" s="25"/>
      <c r="EF961" s="25"/>
      <c r="EG961" s="25"/>
      <c r="EH961" s="25"/>
      <c r="EI961" s="25"/>
      <c r="EJ961" s="25"/>
      <c r="EK961" s="25"/>
      <c r="EL961" s="25"/>
      <c r="EM961" s="25"/>
      <c r="EN961" s="25"/>
      <c r="EO961" s="25"/>
      <c r="EP961" s="25"/>
      <c r="EQ961" s="25"/>
      <c r="ER961" s="25"/>
      <c r="ES961" s="25"/>
      <c r="ET961" s="25"/>
      <c r="EU961" s="25"/>
      <c r="EV961" s="25"/>
      <c r="EW961" s="25"/>
      <c r="EX961" s="25"/>
      <c r="EY961" s="25"/>
      <c r="EZ961" s="25"/>
      <c r="FA961" s="25"/>
      <c r="FB961" s="25"/>
      <c r="FC961" s="25"/>
      <c r="FD961" s="25"/>
      <c r="FE961" s="25"/>
      <c r="FF961" s="25"/>
      <c r="FG961" s="25"/>
      <c r="FH961" s="25"/>
      <c r="FI961" s="25"/>
      <c r="FJ961" s="25"/>
      <c r="FK961" s="25"/>
    </row>
    <row r="962" spans="1:167" ht="12.75" customHeight="1" x14ac:dyDescent="0.15">
      <c r="A962" s="25"/>
      <c r="B962" s="25"/>
      <c r="C962" s="25"/>
      <c r="D962" s="25"/>
      <c r="E962" s="25"/>
      <c r="F962" s="25"/>
      <c r="G962" s="25"/>
      <c r="H962" s="25"/>
      <c r="I962" s="25"/>
      <c r="J962" s="62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  <c r="CI962" s="25"/>
      <c r="CJ962" s="25"/>
      <c r="CK962" s="25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  <c r="DH962" s="25"/>
      <c r="DI962" s="25"/>
      <c r="DJ962" s="25"/>
      <c r="DK962" s="25"/>
      <c r="DL962" s="25"/>
      <c r="DM962" s="25"/>
      <c r="DN962" s="25"/>
      <c r="DO962" s="25"/>
      <c r="DP962" s="25"/>
      <c r="DQ962" s="25"/>
      <c r="DR962" s="25"/>
      <c r="DS962" s="25"/>
      <c r="DT962" s="25"/>
      <c r="DU962" s="25"/>
      <c r="DV962" s="25"/>
      <c r="DW962" s="25"/>
      <c r="DX962" s="25"/>
      <c r="DY962" s="25"/>
      <c r="DZ962" s="25"/>
      <c r="EA962" s="25"/>
      <c r="EB962" s="25"/>
      <c r="EC962" s="25"/>
      <c r="ED962" s="25"/>
      <c r="EE962" s="25"/>
      <c r="EF962" s="25"/>
      <c r="EG962" s="25"/>
      <c r="EH962" s="25"/>
      <c r="EI962" s="25"/>
      <c r="EJ962" s="25"/>
      <c r="EK962" s="25"/>
      <c r="EL962" s="25"/>
      <c r="EM962" s="25"/>
      <c r="EN962" s="25"/>
      <c r="EO962" s="25"/>
      <c r="EP962" s="25"/>
      <c r="EQ962" s="25"/>
      <c r="ER962" s="25"/>
      <c r="ES962" s="25"/>
      <c r="ET962" s="25"/>
      <c r="EU962" s="25"/>
      <c r="EV962" s="25"/>
      <c r="EW962" s="25"/>
      <c r="EX962" s="25"/>
      <c r="EY962" s="25"/>
      <c r="EZ962" s="25"/>
      <c r="FA962" s="25"/>
      <c r="FB962" s="25"/>
      <c r="FC962" s="25"/>
      <c r="FD962" s="25"/>
      <c r="FE962" s="25"/>
      <c r="FF962" s="25"/>
      <c r="FG962" s="25"/>
      <c r="FH962" s="25"/>
      <c r="FI962" s="25"/>
      <c r="FJ962" s="25"/>
      <c r="FK962" s="25"/>
    </row>
    <row r="963" spans="1:167" ht="12.75" customHeight="1" x14ac:dyDescent="0.15">
      <c r="A963" s="25"/>
      <c r="B963" s="25"/>
      <c r="C963" s="25"/>
      <c r="D963" s="25"/>
      <c r="E963" s="25"/>
      <c r="F963" s="25"/>
      <c r="G963" s="25"/>
      <c r="H963" s="25"/>
      <c r="I963" s="25"/>
      <c r="J963" s="62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  <c r="CI963" s="25"/>
      <c r="CJ963" s="25"/>
      <c r="CK963" s="25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  <c r="DH963" s="25"/>
      <c r="DI963" s="25"/>
      <c r="DJ963" s="25"/>
      <c r="DK963" s="25"/>
      <c r="DL963" s="25"/>
      <c r="DM963" s="25"/>
      <c r="DN963" s="25"/>
      <c r="DO963" s="25"/>
      <c r="DP963" s="25"/>
      <c r="DQ963" s="25"/>
      <c r="DR963" s="25"/>
      <c r="DS963" s="25"/>
      <c r="DT963" s="25"/>
      <c r="DU963" s="25"/>
      <c r="DV963" s="25"/>
      <c r="DW963" s="25"/>
      <c r="DX963" s="25"/>
      <c r="DY963" s="25"/>
      <c r="DZ963" s="25"/>
      <c r="EA963" s="25"/>
      <c r="EB963" s="25"/>
      <c r="EC963" s="25"/>
      <c r="ED963" s="25"/>
      <c r="EE963" s="25"/>
      <c r="EF963" s="25"/>
      <c r="EG963" s="25"/>
      <c r="EH963" s="25"/>
      <c r="EI963" s="25"/>
      <c r="EJ963" s="25"/>
      <c r="EK963" s="25"/>
      <c r="EL963" s="25"/>
      <c r="EM963" s="25"/>
      <c r="EN963" s="25"/>
      <c r="EO963" s="25"/>
      <c r="EP963" s="25"/>
      <c r="EQ963" s="25"/>
      <c r="ER963" s="25"/>
      <c r="ES963" s="25"/>
      <c r="ET963" s="25"/>
      <c r="EU963" s="25"/>
      <c r="EV963" s="25"/>
      <c r="EW963" s="25"/>
      <c r="EX963" s="25"/>
      <c r="EY963" s="25"/>
      <c r="EZ963" s="25"/>
      <c r="FA963" s="25"/>
      <c r="FB963" s="25"/>
      <c r="FC963" s="25"/>
      <c r="FD963" s="25"/>
      <c r="FE963" s="25"/>
      <c r="FF963" s="25"/>
      <c r="FG963" s="25"/>
      <c r="FH963" s="25"/>
      <c r="FI963" s="25"/>
      <c r="FJ963" s="25"/>
      <c r="FK963" s="25"/>
    </row>
    <row r="964" spans="1:167" ht="12.75" customHeight="1" x14ac:dyDescent="0.15">
      <c r="A964" s="25"/>
      <c r="B964" s="25"/>
      <c r="C964" s="25"/>
      <c r="D964" s="25"/>
      <c r="E964" s="25"/>
      <c r="F964" s="25"/>
      <c r="G964" s="25"/>
      <c r="H964" s="25"/>
      <c r="I964" s="25"/>
      <c r="J964" s="62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  <c r="CI964" s="25"/>
      <c r="CJ964" s="25"/>
      <c r="CK964" s="25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  <c r="DH964" s="25"/>
      <c r="DI964" s="25"/>
      <c r="DJ964" s="25"/>
      <c r="DK964" s="25"/>
      <c r="DL964" s="25"/>
      <c r="DM964" s="25"/>
      <c r="DN964" s="25"/>
      <c r="DO964" s="25"/>
      <c r="DP964" s="25"/>
      <c r="DQ964" s="25"/>
      <c r="DR964" s="25"/>
      <c r="DS964" s="25"/>
      <c r="DT964" s="25"/>
      <c r="DU964" s="25"/>
      <c r="DV964" s="25"/>
      <c r="DW964" s="25"/>
      <c r="DX964" s="25"/>
      <c r="DY964" s="25"/>
      <c r="DZ964" s="25"/>
      <c r="EA964" s="25"/>
      <c r="EB964" s="25"/>
      <c r="EC964" s="25"/>
      <c r="ED964" s="25"/>
      <c r="EE964" s="25"/>
      <c r="EF964" s="25"/>
      <c r="EG964" s="25"/>
      <c r="EH964" s="25"/>
      <c r="EI964" s="25"/>
      <c r="EJ964" s="25"/>
      <c r="EK964" s="25"/>
      <c r="EL964" s="25"/>
      <c r="EM964" s="25"/>
      <c r="EN964" s="25"/>
      <c r="EO964" s="25"/>
      <c r="EP964" s="25"/>
      <c r="EQ964" s="25"/>
      <c r="ER964" s="25"/>
      <c r="ES964" s="25"/>
      <c r="ET964" s="25"/>
      <c r="EU964" s="25"/>
      <c r="EV964" s="25"/>
      <c r="EW964" s="25"/>
      <c r="EX964" s="25"/>
      <c r="EY964" s="25"/>
      <c r="EZ964" s="25"/>
      <c r="FA964" s="25"/>
      <c r="FB964" s="25"/>
      <c r="FC964" s="25"/>
      <c r="FD964" s="25"/>
      <c r="FE964" s="25"/>
      <c r="FF964" s="25"/>
      <c r="FG964" s="25"/>
      <c r="FH964" s="25"/>
      <c r="FI964" s="25"/>
      <c r="FJ964" s="25"/>
      <c r="FK964" s="25"/>
    </row>
    <row r="965" spans="1:167" ht="12.75" customHeight="1" x14ac:dyDescent="0.15">
      <c r="A965" s="25"/>
      <c r="B965" s="25"/>
      <c r="C965" s="25"/>
      <c r="D965" s="25"/>
      <c r="E965" s="25"/>
      <c r="F965" s="25"/>
      <c r="G965" s="25"/>
      <c r="H965" s="25"/>
      <c r="I965" s="25"/>
      <c r="J965" s="62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  <c r="CG965" s="25"/>
      <c r="CH965" s="25"/>
      <c r="CI965" s="25"/>
      <c r="CJ965" s="25"/>
      <c r="CK965" s="25"/>
      <c r="CL965" s="25"/>
      <c r="CM965" s="25"/>
      <c r="CN965" s="25"/>
      <c r="CO965" s="25"/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5"/>
      <c r="DA965" s="25"/>
      <c r="DB965" s="25"/>
      <c r="DC965" s="25"/>
      <c r="DD965" s="25"/>
      <c r="DE965" s="25"/>
      <c r="DF965" s="25"/>
      <c r="DG965" s="25"/>
      <c r="DH965" s="25"/>
      <c r="DI965" s="25"/>
      <c r="DJ965" s="25"/>
      <c r="DK965" s="25"/>
      <c r="DL965" s="25"/>
      <c r="DM965" s="25"/>
      <c r="DN965" s="25"/>
      <c r="DO965" s="25"/>
      <c r="DP965" s="25"/>
      <c r="DQ965" s="25"/>
      <c r="DR965" s="25"/>
      <c r="DS965" s="25"/>
      <c r="DT965" s="25"/>
      <c r="DU965" s="25"/>
      <c r="DV965" s="25"/>
      <c r="DW965" s="25"/>
      <c r="DX965" s="25"/>
      <c r="DY965" s="25"/>
      <c r="DZ965" s="25"/>
      <c r="EA965" s="25"/>
      <c r="EB965" s="25"/>
      <c r="EC965" s="25"/>
      <c r="ED965" s="25"/>
      <c r="EE965" s="25"/>
      <c r="EF965" s="25"/>
      <c r="EG965" s="25"/>
      <c r="EH965" s="25"/>
      <c r="EI965" s="25"/>
      <c r="EJ965" s="25"/>
      <c r="EK965" s="25"/>
      <c r="EL965" s="25"/>
      <c r="EM965" s="25"/>
      <c r="EN965" s="25"/>
      <c r="EO965" s="25"/>
      <c r="EP965" s="25"/>
      <c r="EQ965" s="25"/>
      <c r="ER965" s="25"/>
      <c r="ES965" s="25"/>
      <c r="ET965" s="25"/>
      <c r="EU965" s="25"/>
      <c r="EV965" s="25"/>
      <c r="EW965" s="25"/>
      <c r="EX965" s="25"/>
      <c r="EY965" s="25"/>
      <c r="EZ965" s="25"/>
      <c r="FA965" s="25"/>
      <c r="FB965" s="25"/>
      <c r="FC965" s="25"/>
      <c r="FD965" s="25"/>
      <c r="FE965" s="25"/>
      <c r="FF965" s="25"/>
      <c r="FG965" s="25"/>
      <c r="FH965" s="25"/>
      <c r="FI965" s="25"/>
      <c r="FJ965" s="25"/>
      <c r="FK965" s="25"/>
    </row>
    <row r="966" spans="1:167" ht="12.75" customHeight="1" x14ac:dyDescent="0.15">
      <c r="A966" s="25"/>
      <c r="B966" s="25"/>
      <c r="C966" s="25"/>
      <c r="D966" s="25"/>
      <c r="E966" s="25"/>
      <c r="F966" s="25"/>
      <c r="G966" s="25"/>
      <c r="H966" s="25"/>
      <c r="I966" s="25"/>
      <c r="J966" s="62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  <c r="DR966" s="25"/>
      <c r="DS966" s="25"/>
      <c r="DT966" s="25"/>
      <c r="DU966" s="25"/>
      <c r="DV966" s="25"/>
      <c r="DW966" s="25"/>
      <c r="DX966" s="25"/>
      <c r="DY966" s="25"/>
      <c r="DZ966" s="25"/>
      <c r="EA966" s="25"/>
      <c r="EB966" s="25"/>
      <c r="EC966" s="25"/>
      <c r="ED966" s="25"/>
      <c r="EE966" s="25"/>
      <c r="EF966" s="25"/>
      <c r="EG966" s="25"/>
      <c r="EH966" s="25"/>
      <c r="EI966" s="25"/>
      <c r="EJ966" s="25"/>
      <c r="EK966" s="25"/>
      <c r="EL966" s="25"/>
      <c r="EM966" s="25"/>
      <c r="EN966" s="25"/>
      <c r="EO966" s="25"/>
      <c r="EP966" s="25"/>
      <c r="EQ966" s="25"/>
      <c r="ER966" s="25"/>
      <c r="ES966" s="25"/>
      <c r="ET966" s="25"/>
      <c r="EU966" s="25"/>
      <c r="EV966" s="25"/>
      <c r="EW966" s="25"/>
      <c r="EX966" s="25"/>
      <c r="EY966" s="25"/>
      <c r="EZ966" s="25"/>
      <c r="FA966" s="25"/>
      <c r="FB966" s="25"/>
      <c r="FC966" s="25"/>
      <c r="FD966" s="25"/>
      <c r="FE966" s="25"/>
      <c r="FF966" s="25"/>
      <c r="FG966" s="25"/>
      <c r="FH966" s="25"/>
      <c r="FI966" s="25"/>
      <c r="FJ966" s="25"/>
      <c r="FK966" s="25"/>
    </row>
    <row r="967" spans="1:167" ht="12.75" customHeight="1" x14ac:dyDescent="0.15">
      <c r="A967" s="25"/>
      <c r="B967" s="25"/>
      <c r="C967" s="25"/>
      <c r="D967" s="25"/>
      <c r="E967" s="25"/>
      <c r="F967" s="25"/>
      <c r="G967" s="25"/>
      <c r="H967" s="25"/>
      <c r="I967" s="25"/>
      <c r="J967" s="62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  <c r="CG967" s="25"/>
      <c r="CH967" s="25"/>
      <c r="CI967" s="25"/>
      <c r="CJ967" s="25"/>
      <c r="CK967" s="25"/>
      <c r="CL967" s="25"/>
      <c r="CM967" s="25"/>
      <c r="CN967" s="25"/>
      <c r="CO967" s="25"/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5"/>
      <c r="DA967" s="25"/>
      <c r="DB967" s="25"/>
      <c r="DC967" s="25"/>
      <c r="DD967" s="25"/>
      <c r="DE967" s="25"/>
      <c r="DF967" s="25"/>
      <c r="DG967" s="25"/>
      <c r="DH967" s="25"/>
      <c r="DI967" s="25"/>
      <c r="DJ967" s="25"/>
      <c r="DK967" s="25"/>
      <c r="DL967" s="25"/>
      <c r="DM967" s="25"/>
      <c r="DN967" s="25"/>
      <c r="DO967" s="25"/>
      <c r="DP967" s="25"/>
      <c r="DQ967" s="25"/>
      <c r="DR967" s="25"/>
      <c r="DS967" s="25"/>
      <c r="DT967" s="25"/>
      <c r="DU967" s="25"/>
      <c r="DV967" s="25"/>
      <c r="DW967" s="25"/>
      <c r="DX967" s="25"/>
      <c r="DY967" s="25"/>
      <c r="DZ967" s="25"/>
      <c r="EA967" s="25"/>
      <c r="EB967" s="25"/>
      <c r="EC967" s="25"/>
      <c r="ED967" s="25"/>
      <c r="EE967" s="25"/>
      <c r="EF967" s="25"/>
      <c r="EG967" s="25"/>
      <c r="EH967" s="25"/>
      <c r="EI967" s="25"/>
      <c r="EJ967" s="25"/>
      <c r="EK967" s="25"/>
      <c r="EL967" s="25"/>
      <c r="EM967" s="25"/>
      <c r="EN967" s="25"/>
      <c r="EO967" s="25"/>
      <c r="EP967" s="25"/>
      <c r="EQ967" s="25"/>
      <c r="ER967" s="25"/>
      <c r="ES967" s="25"/>
      <c r="ET967" s="25"/>
      <c r="EU967" s="25"/>
      <c r="EV967" s="25"/>
      <c r="EW967" s="25"/>
      <c r="EX967" s="25"/>
      <c r="EY967" s="25"/>
      <c r="EZ967" s="25"/>
      <c r="FA967" s="25"/>
      <c r="FB967" s="25"/>
      <c r="FC967" s="25"/>
      <c r="FD967" s="25"/>
      <c r="FE967" s="25"/>
      <c r="FF967" s="25"/>
      <c r="FG967" s="25"/>
      <c r="FH967" s="25"/>
      <c r="FI967" s="25"/>
      <c r="FJ967" s="25"/>
      <c r="FK967" s="25"/>
    </row>
    <row r="968" spans="1:167" ht="12.75" customHeight="1" x14ac:dyDescent="0.15">
      <c r="A968" s="25"/>
      <c r="B968" s="25"/>
      <c r="C968" s="25"/>
      <c r="D968" s="25"/>
      <c r="E968" s="25"/>
      <c r="F968" s="25"/>
      <c r="G968" s="25"/>
      <c r="H968" s="25"/>
      <c r="I968" s="25"/>
      <c r="J968" s="62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  <c r="CI968" s="25"/>
      <c r="CJ968" s="25"/>
      <c r="CK968" s="25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  <c r="DH968" s="25"/>
      <c r="DI968" s="25"/>
      <c r="DJ968" s="25"/>
      <c r="DK968" s="25"/>
      <c r="DL968" s="25"/>
      <c r="DM968" s="25"/>
      <c r="DN968" s="25"/>
      <c r="DO968" s="25"/>
      <c r="DP968" s="25"/>
      <c r="DQ968" s="25"/>
      <c r="DR968" s="25"/>
      <c r="DS968" s="25"/>
      <c r="DT968" s="25"/>
      <c r="DU968" s="25"/>
      <c r="DV968" s="25"/>
      <c r="DW968" s="25"/>
      <c r="DX968" s="25"/>
      <c r="DY968" s="25"/>
      <c r="DZ968" s="25"/>
      <c r="EA968" s="25"/>
      <c r="EB968" s="25"/>
      <c r="EC968" s="25"/>
      <c r="ED968" s="25"/>
      <c r="EE968" s="25"/>
      <c r="EF968" s="25"/>
      <c r="EG968" s="25"/>
      <c r="EH968" s="25"/>
      <c r="EI968" s="25"/>
      <c r="EJ968" s="25"/>
      <c r="EK968" s="25"/>
      <c r="EL968" s="25"/>
      <c r="EM968" s="25"/>
      <c r="EN968" s="25"/>
      <c r="EO968" s="25"/>
      <c r="EP968" s="25"/>
      <c r="EQ968" s="25"/>
      <c r="ER968" s="25"/>
      <c r="ES968" s="25"/>
      <c r="ET968" s="25"/>
      <c r="EU968" s="25"/>
      <c r="EV968" s="25"/>
      <c r="EW968" s="25"/>
      <c r="EX968" s="25"/>
      <c r="EY968" s="25"/>
      <c r="EZ968" s="25"/>
      <c r="FA968" s="25"/>
      <c r="FB968" s="25"/>
      <c r="FC968" s="25"/>
      <c r="FD968" s="25"/>
      <c r="FE968" s="25"/>
      <c r="FF968" s="25"/>
      <c r="FG968" s="25"/>
      <c r="FH968" s="25"/>
      <c r="FI968" s="25"/>
      <c r="FJ968" s="25"/>
      <c r="FK968" s="25"/>
    </row>
    <row r="969" spans="1:167" ht="12.75" customHeight="1" x14ac:dyDescent="0.15">
      <c r="A969" s="25"/>
      <c r="B969" s="25"/>
      <c r="C969" s="25"/>
      <c r="D969" s="25"/>
      <c r="E969" s="25"/>
      <c r="F969" s="25"/>
      <c r="G969" s="25"/>
      <c r="H969" s="25"/>
      <c r="I969" s="25"/>
      <c r="J969" s="62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  <c r="DR969" s="25"/>
      <c r="DS969" s="25"/>
      <c r="DT969" s="25"/>
      <c r="DU969" s="25"/>
      <c r="DV969" s="25"/>
      <c r="DW969" s="25"/>
      <c r="DX969" s="25"/>
      <c r="DY969" s="25"/>
      <c r="DZ969" s="25"/>
      <c r="EA969" s="25"/>
      <c r="EB969" s="25"/>
      <c r="EC969" s="25"/>
      <c r="ED969" s="25"/>
      <c r="EE969" s="25"/>
      <c r="EF969" s="25"/>
      <c r="EG969" s="25"/>
      <c r="EH969" s="25"/>
      <c r="EI969" s="25"/>
      <c r="EJ969" s="25"/>
      <c r="EK969" s="25"/>
      <c r="EL969" s="25"/>
      <c r="EM969" s="25"/>
      <c r="EN969" s="25"/>
      <c r="EO969" s="25"/>
      <c r="EP969" s="25"/>
      <c r="EQ969" s="25"/>
      <c r="ER969" s="25"/>
      <c r="ES969" s="25"/>
      <c r="ET969" s="25"/>
      <c r="EU969" s="25"/>
      <c r="EV969" s="25"/>
      <c r="EW969" s="25"/>
      <c r="EX969" s="25"/>
      <c r="EY969" s="25"/>
      <c r="EZ969" s="25"/>
      <c r="FA969" s="25"/>
      <c r="FB969" s="25"/>
      <c r="FC969" s="25"/>
      <c r="FD969" s="25"/>
      <c r="FE969" s="25"/>
      <c r="FF969" s="25"/>
      <c r="FG969" s="25"/>
      <c r="FH969" s="25"/>
      <c r="FI969" s="25"/>
      <c r="FJ969" s="25"/>
      <c r="FK969" s="25"/>
    </row>
    <row r="970" spans="1:167" ht="12.75" customHeight="1" x14ac:dyDescent="0.15">
      <c r="A970" s="25"/>
      <c r="B970" s="25"/>
      <c r="C970" s="25"/>
      <c r="D970" s="25"/>
      <c r="E970" s="25"/>
      <c r="F970" s="25"/>
      <c r="G970" s="25"/>
      <c r="H970" s="25"/>
      <c r="I970" s="25"/>
      <c r="J970" s="62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  <c r="CI970" s="25"/>
      <c r="CJ970" s="25"/>
      <c r="CK970" s="25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  <c r="DH970" s="25"/>
      <c r="DI970" s="25"/>
      <c r="DJ970" s="25"/>
      <c r="DK970" s="25"/>
      <c r="DL970" s="25"/>
      <c r="DM970" s="25"/>
      <c r="DN970" s="25"/>
      <c r="DO970" s="25"/>
      <c r="DP970" s="25"/>
      <c r="DQ970" s="25"/>
      <c r="DR970" s="25"/>
      <c r="DS970" s="25"/>
      <c r="DT970" s="25"/>
      <c r="DU970" s="25"/>
      <c r="DV970" s="25"/>
      <c r="DW970" s="25"/>
      <c r="DX970" s="25"/>
      <c r="DY970" s="25"/>
      <c r="DZ970" s="25"/>
      <c r="EA970" s="25"/>
      <c r="EB970" s="25"/>
      <c r="EC970" s="25"/>
      <c r="ED970" s="25"/>
      <c r="EE970" s="25"/>
      <c r="EF970" s="25"/>
      <c r="EG970" s="25"/>
      <c r="EH970" s="25"/>
      <c r="EI970" s="25"/>
      <c r="EJ970" s="25"/>
      <c r="EK970" s="25"/>
      <c r="EL970" s="25"/>
      <c r="EM970" s="25"/>
      <c r="EN970" s="25"/>
      <c r="EO970" s="25"/>
      <c r="EP970" s="25"/>
      <c r="EQ970" s="25"/>
      <c r="ER970" s="25"/>
      <c r="ES970" s="25"/>
      <c r="ET970" s="25"/>
      <c r="EU970" s="25"/>
      <c r="EV970" s="25"/>
      <c r="EW970" s="25"/>
      <c r="EX970" s="25"/>
      <c r="EY970" s="25"/>
      <c r="EZ970" s="25"/>
      <c r="FA970" s="25"/>
      <c r="FB970" s="25"/>
      <c r="FC970" s="25"/>
      <c r="FD970" s="25"/>
      <c r="FE970" s="25"/>
      <c r="FF970" s="25"/>
      <c r="FG970" s="25"/>
      <c r="FH970" s="25"/>
      <c r="FI970" s="25"/>
      <c r="FJ970" s="25"/>
      <c r="FK970" s="25"/>
    </row>
    <row r="971" spans="1:167" ht="12.75" customHeight="1" x14ac:dyDescent="0.15">
      <c r="A971" s="25"/>
      <c r="B971" s="25"/>
      <c r="C971" s="25"/>
      <c r="D971" s="25"/>
      <c r="E971" s="25"/>
      <c r="F971" s="25"/>
      <c r="G971" s="25"/>
      <c r="H971" s="25"/>
      <c r="I971" s="25"/>
      <c r="J971" s="62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  <c r="CG971" s="25"/>
      <c r="CH971" s="25"/>
      <c r="CI971" s="25"/>
      <c r="CJ971" s="25"/>
      <c r="CK971" s="25"/>
      <c r="CL971" s="25"/>
      <c r="CM971" s="25"/>
      <c r="CN971" s="25"/>
      <c r="CO971" s="25"/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5"/>
      <c r="DA971" s="25"/>
      <c r="DB971" s="25"/>
      <c r="DC971" s="25"/>
      <c r="DD971" s="25"/>
      <c r="DE971" s="25"/>
      <c r="DF971" s="25"/>
      <c r="DG971" s="25"/>
      <c r="DH971" s="25"/>
      <c r="DI971" s="25"/>
      <c r="DJ971" s="25"/>
      <c r="DK971" s="25"/>
      <c r="DL971" s="25"/>
      <c r="DM971" s="25"/>
      <c r="DN971" s="25"/>
      <c r="DO971" s="25"/>
      <c r="DP971" s="25"/>
      <c r="DQ971" s="25"/>
      <c r="DR971" s="25"/>
      <c r="DS971" s="25"/>
      <c r="DT971" s="25"/>
      <c r="DU971" s="25"/>
      <c r="DV971" s="25"/>
      <c r="DW971" s="25"/>
      <c r="DX971" s="25"/>
      <c r="DY971" s="25"/>
      <c r="DZ971" s="25"/>
      <c r="EA971" s="25"/>
      <c r="EB971" s="25"/>
      <c r="EC971" s="25"/>
      <c r="ED971" s="25"/>
      <c r="EE971" s="25"/>
      <c r="EF971" s="25"/>
      <c r="EG971" s="25"/>
      <c r="EH971" s="25"/>
      <c r="EI971" s="25"/>
      <c r="EJ971" s="25"/>
      <c r="EK971" s="25"/>
      <c r="EL971" s="25"/>
      <c r="EM971" s="25"/>
      <c r="EN971" s="25"/>
      <c r="EO971" s="25"/>
      <c r="EP971" s="25"/>
      <c r="EQ971" s="25"/>
      <c r="ER971" s="25"/>
      <c r="ES971" s="25"/>
      <c r="ET971" s="25"/>
      <c r="EU971" s="25"/>
      <c r="EV971" s="25"/>
      <c r="EW971" s="25"/>
      <c r="EX971" s="25"/>
      <c r="EY971" s="25"/>
      <c r="EZ971" s="25"/>
      <c r="FA971" s="25"/>
      <c r="FB971" s="25"/>
      <c r="FC971" s="25"/>
      <c r="FD971" s="25"/>
      <c r="FE971" s="25"/>
      <c r="FF971" s="25"/>
      <c r="FG971" s="25"/>
      <c r="FH971" s="25"/>
      <c r="FI971" s="25"/>
      <c r="FJ971" s="25"/>
      <c r="FK971" s="25"/>
    </row>
    <row r="972" spans="1:167" ht="12.75" customHeight="1" x14ac:dyDescent="0.15">
      <c r="A972" s="25"/>
      <c r="B972" s="25"/>
      <c r="C972" s="25"/>
      <c r="D972" s="25"/>
      <c r="E972" s="25"/>
      <c r="F972" s="25"/>
      <c r="G972" s="25"/>
      <c r="H972" s="25"/>
      <c r="I972" s="25"/>
      <c r="J972" s="62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  <c r="DV972" s="25"/>
      <c r="DW972" s="25"/>
      <c r="DX972" s="25"/>
      <c r="DY972" s="25"/>
      <c r="DZ972" s="25"/>
      <c r="EA972" s="25"/>
      <c r="EB972" s="25"/>
      <c r="EC972" s="25"/>
      <c r="ED972" s="25"/>
      <c r="EE972" s="25"/>
      <c r="EF972" s="25"/>
      <c r="EG972" s="25"/>
      <c r="EH972" s="25"/>
      <c r="EI972" s="25"/>
      <c r="EJ972" s="25"/>
      <c r="EK972" s="25"/>
      <c r="EL972" s="25"/>
      <c r="EM972" s="25"/>
      <c r="EN972" s="25"/>
      <c r="EO972" s="25"/>
      <c r="EP972" s="25"/>
      <c r="EQ972" s="25"/>
      <c r="ER972" s="25"/>
      <c r="ES972" s="25"/>
      <c r="ET972" s="25"/>
      <c r="EU972" s="25"/>
      <c r="EV972" s="25"/>
      <c r="EW972" s="25"/>
      <c r="EX972" s="25"/>
      <c r="EY972" s="25"/>
      <c r="EZ972" s="25"/>
      <c r="FA972" s="25"/>
      <c r="FB972" s="25"/>
      <c r="FC972" s="25"/>
      <c r="FD972" s="25"/>
      <c r="FE972" s="25"/>
      <c r="FF972" s="25"/>
      <c r="FG972" s="25"/>
      <c r="FH972" s="25"/>
      <c r="FI972" s="25"/>
      <c r="FJ972" s="25"/>
      <c r="FK972" s="25"/>
    </row>
    <row r="973" spans="1:167" ht="12.75" customHeight="1" x14ac:dyDescent="0.15">
      <c r="A973" s="25"/>
      <c r="B973" s="25"/>
      <c r="C973" s="25"/>
      <c r="D973" s="25"/>
      <c r="E973" s="25"/>
      <c r="F973" s="25"/>
      <c r="G973" s="25"/>
      <c r="H973" s="25"/>
      <c r="I973" s="25"/>
      <c r="J973" s="62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  <c r="CI973" s="25"/>
      <c r="CJ973" s="25"/>
      <c r="CK973" s="25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  <c r="DH973" s="25"/>
      <c r="DI973" s="25"/>
      <c r="DJ973" s="25"/>
      <c r="DK973" s="25"/>
      <c r="DL973" s="25"/>
      <c r="DM973" s="25"/>
      <c r="DN973" s="25"/>
      <c r="DO973" s="25"/>
      <c r="DP973" s="25"/>
      <c r="DQ973" s="25"/>
      <c r="DR973" s="25"/>
      <c r="DS973" s="25"/>
      <c r="DT973" s="25"/>
      <c r="DU973" s="25"/>
      <c r="DV973" s="25"/>
      <c r="DW973" s="25"/>
      <c r="DX973" s="25"/>
      <c r="DY973" s="25"/>
      <c r="DZ973" s="25"/>
      <c r="EA973" s="25"/>
      <c r="EB973" s="25"/>
      <c r="EC973" s="25"/>
      <c r="ED973" s="25"/>
      <c r="EE973" s="25"/>
      <c r="EF973" s="25"/>
      <c r="EG973" s="25"/>
      <c r="EH973" s="25"/>
      <c r="EI973" s="25"/>
      <c r="EJ973" s="25"/>
      <c r="EK973" s="25"/>
      <c r="EL973" s="25"/>
      <c r="EM973" s="25"/>
      <c r="EN973" s="25"/>
      <c r="EO973" s="25"/>
      <c r="EP973" s="25"/>
      <c r="EQ973" s="25"/>
      <c r="ER973" s="25"/>
      <c r="ES973" s="25"/>
      <c r="ET973" s="25"/>
      <c r="EU973" s="25"/>
      <c r="EV973" s="25"/>
      <c r="EW973" s="25"/>
      <c r="EX973" s="25"/>
      <c r="EY973" s="25"/>
      <c r="EZ973" s="25"/>
      <c r="FA973" s="25"/>
      <c r="FB973" s="25"/>
      <c r="FC973" s="25"/>
      <c r="FD973" s="25"/>
      <c r="FE973" s="25"/>
      <c r="FF973" s="25"/>
      <c r="FG973" s="25"/>
      <c r="FH973" s="25"/>
      <c r="FI973" s="25"/>
      <c r="FJ973" s="25"/>
      <c r="FK973" s="25"/>
    </row>
    <row r="974" spans="1:167" ht="12.75" customHeight="1" x14ac:dyDescent="0.15">
      <c r="A974" s="25"/>
      <c r="B974" s="25"/>
      <c r="C974" s="25"/>
      <c r="D974" s="25"/>
      <c r="E974" s="25"/>
      <c r="F974" s="25"/>
      <c r="G974" s="25"/>
      <c r="H974" s="25"/>
      <c r="I974" s="25"/>
      <c r="J974" s="62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  <c r="CI974" s="25"/>
      <c r="CJ974" s="25"/>
      <c r="CK974" s="25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  <c r="DH974" s="25"/>
      <c r="DI974" s="25"/>
      <c r="DJ974" s="25"/>
      <c r="DK974" s="25"/>
      <c r="DL974" s="25"/>
      <c r="DM974" s="25"/>
      <c r="DN974" s="25"/>
      <c r="DO974" s="25"/>
      <c r="DP974" s="25"/>
      <c r="DQ974" s="25"/>
      <c r="DR974" s="25"/>
      <c r="DS974" s="25"/>
      <c r="DT974" s="25"/>
      <c r="DU974" s="25"/>
      <c r="DV974" s="25"/>
      <c r="DW974" s="25"/>
      <c r="DX974" s="25"/>
      <c r="DY974" s="25"/>
      <c r="DZ974" s="25"/>
      <c r="EA974" s="25"/>
      <c r="EB974" s="25"/>
      <c r="EC974" s="25"/>
      <c r="ED974" s="25"/>
      <c r="EE974" s="25"/>
      <c r="EF974" s="25"/>
      <c r="EG974" s="25"/>
      <c r="EH974" s="25"/>
      <c r="EI974" s="25"/>
      <c r="EJ974" s="25"/>
      <c r="EK974" s="25"/>
      <c r="EL974" s="25"/>
      <c r="EM974" s="25"/>
      <c r="EN974" s="25"/>
      <c r="EO974" s="25"/>
      <c r="EP974" s="25"/>
      <c r="EQ974" s="25"/>
      <c r="ER974" s="25"/>
      <c r="ES974" s="25"/>
      <c r="ET974" s="25"/>
      <c r="EU974" s="25"/>
      <c r="EV974" s="25"/>
      <c r="EW974" s="25"/>
      <c r="EX974" s="25"/>
      <c r="EY974" s="25"/>
      <c r="EZ974" s="25"/>
      <c r="FA974" s="25"/>
      <c r="FB974" s="25"/>
      <c r="FC974" s="25"/>
      <c r="FD974" s="25"/>
      <c r="FE974" s="25"/>
      <c r="FF974" s="25"/>
      <c r="FG974" s="25"/>
      <c r="FH974" s="25"/>
      <c r="FI974" s="25"/>
      <c r="FJ974" s="25"/>
      <c r="FK974" s="25"/>
    </row>
    <row r="975" spans="1:167" ht="12.75" customHeight="1" x14ac:dyDescent="0.15">
      <c r="A975" s="25"/>
      <c r="B975" s="25"/>
      <c r="C975" s="25"/>
      <c r="D975" s="25"/>
      <c r="E975" s="25"/>
      <c r="F975" s="25"/>
      <c r="G975" s="25"/>
      <c r="H975" s="25"/>
      <c r="I975" s="25"/>
      <c r="J975" s="62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  <c r="CG975" s="25"/>
      <c r="CH975" s="25"/>
      <c r="CI975" s="25"/>
      <c r="CJ975" s="25"/>
      <c r="CK975" s="25"/>
      <c r="CL975" s="25"/>
      <c r="CM975" s="25"/>
      <c r="CN975" s="25"/>
      <c r="CO975" s="25"/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5"/>
      <c r="DA975" s="25"/>
      <c r="DB975" s="25"/>
      <c r="DC975" s="25"/>
      <c r="DD975" s="25"/>
      <c r="DE975" s="25"/>
      <c r="DF975" s="25"/>
      <c r="DG975" s="25"/>
      <c r="DH975" s="25"/>
      <c r="DI975" s="25"/>
      <c r="DJ975" s="25"/>
      <c r="DK975" s="25"/>
      <c r="DL975" s="25"/>
      <c r="DM975" s="25"/>
      <c r="DN975" s="25"/>
      <c r="DO975" s="25"/>
      <c r="DP975" s="25"/>
      <c r="DQ975" s="25"/>
      <c r="DR975" s="25"/>
      <c r="DS975" s="25"/>
      <c r="DT975" s="25"/>
      <c r="DU975" s="25"/>
      <c r="DV975" s="25"/>
      <c r="DW975" s="25"/>
      <c r="DX975" s="25"/>
      <c r="DY975" s="25"/>
      <c r="DZ975" s="25"/>
      <c r="EA975" s="25"/>
      <c r="EB975" s="25"/>
      <c r="EC975" s="25"/>
      <c r="ED975" s="25"/>
      <c r="EE975" s="25"/>
      <c r="EF975" s="25"/>
      <c r="EG975" s="25"/>
      <c r="EH975" s="25"/>
      <c r="EI975" s="25"/>
      <c r="EJ975" s="25"/>
      <c r="EK975" s="25"/>
      <c r="EL975" s="25"/>
      <c r="EM975" s="25"/>
      <c r="EN975" s="25"/>
      <c r="EO975" s="25"/>
      <c r="EP975" s="25"/>
      <c r="EQ975" s="25"/>
      <c r="ER975" s="25"/>
      <c r="ES975" s="25"/>
      <c r="ET975" s="25"/>
      <c r="EU975" s="25"/>
      <c r="EV975" s="25"/>
      <c r="EW975" s="25"/>
      <c r="EX975" s="25"/>
      <c r="EY975" s="25"/>
      <c r="EZ975" s="25"/>
      <c r="FA975" s="25"/>
      <c r="FB975" s="25"/>
      <c r="FC975" s="25"/>
      <c r="FD975" s="25"/>
      <c r="FE975" s="25"/>
      <c r="FF975" s="25"/>
      <c r="FG975" s="25"/>
      <c r="FH975" s="25"/>
      <c r="FI975" s="25"/>
      <c r="FJ975" s="25"/>
      <c r="FK975" s="25"/>
    </row>
    <row r="976" spans="1:167" ht="12.75" customHeight="1" x14ac:dyDescent="0.15">
      <c r="A976" s="25"/>
      <c r="B976" s="25"/>
      <c r="C976" s="25"/>
      <c r="D976" s="25"/>
      <c r="E976" s="25"/>
      <c r="F976" s="25"/>
      <c r="G976" s="25"/>
      <c r="H976" s="25"/>
      <c r="I976" s="25"/>
      <c r="J976" s="62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  <c r="DV976" s="25"/>
      <c r="DW976" s="25"/>
      <c r="DX976" s="25"/>
      <c r="DY976" s="25"/>
      <c r="DZ976" s="25"/>
      <c r="EA976" s="25"/>
      <c r="EB976" s="25"/>
      <c r="EC976" s="25"/>
      <c r="ED976" s="25"/>
      <c r="EE976" s="25"/>
      <c r="EF976" s="25"/>
      <c r="EG976" s="25"/>
      <c r="EH976" s="25"/>
      <c r="EI976" s="25"/>
      <c r="EJ976" s="25"/>
      <c r="EK976" s="25"/>
      <c r="EL976" s="25"/>
      <c r="EM976" s="25"/>
      <c r="EN976" s="25"/>
      <c r="EO976" s="25"/>
      <c r="EP976" s="25"/>
      <c r="EQ976" s="25"/>
      <c r="ER976" s="25"/>
      <c r="ES976" s="25"/>
      <c r="ET976" s="25"/>
      <c r="EU976" s="25"/>
      <c r="EV976" s="25"/>
      <c r="EW976" s="25"/>
      <c r="EX976" s="25"/>
      <c r="EY976" s="25"/>
      <c r="EZ976" s="25"/>
      <c r="FA976" s="25"/>
      <c r="FB976" s="25"/>
      <c r="FC976" s="25"/>
      <c r="FD976" s="25"/>
      <c r="FE976" s="25"/>
      <c r="FF976" s="25"/>
      <c r="FG976" s="25"/>
      <c r="FH976" s="25"/>
      <c r="FI976" s="25"/>
      <c r="FJ976" s="25"/>
      <c r="FK976" s="25"/>
    </row>
    <row r="977" spans="1:167" ht="12.75" customHeight="1" x14ac:dyDescent="0.15">
      <c r="A977" s="25"/>
      <c r="B977" s="25"/>
      <c r="C977" s="25"/>
      <c r="D977" s="25"/>
      <c r="E977" s="25"/>
      <c r="F977" s="25"/>
      <c r="G977" s="25"/>
      <c r="H977" s="25"/>
      <c r="I977" s="25"/>
      <c r="J977" s="62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  <c r="CI977" s="25"/>
      <c r="CJ977" s="25"/>
      <c r="CK977" s="25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  <c r="DH977" s="25"/>
      <c r="DI977" s="25"/>
      <c r="DJ977" s="25"/>
      <c r="DK977" s="25"/>
      <c r="DL977" s="25"/>
      <c r="DM977" s="25"/>
      <c r="DN977" s="25"/>
      <c r="DO977" s="25"/>
      <c r="DP977" s="25"/>
      <c r="DQ977" s="25"/>
      <c r="DR977" s="25"/>
      <c r="DS977" s="25"/>
      <c r="DT977" s="25"/>
      <c r="DU977" s="25"/>
      <c r="DV977" s="25"/>
      <c r="DW977" s="25"/>
      <c r="DX977" s="25"/>
      <c r="DY977" s="25"/>
      <c r="DZ977" s="25"/>
      <c r="EA977" s="25"/>
      <c r="EB977" s="25"/>
      <c r="EC977" s="25"/>
      <c r="ED977" s="25"/>
      <c r="EE977" s="25"/>
      <c r="EF977" s="25"/>
      <c r="EG977" s="25"/>
      <c r="EH977" s="25"/>
      <c r="EI977" s="25"/>
      <c r="EJ977" s="25"/>
      <c r="EK977" s="25"/>
      <c r="EL977" s="25"/>
      <c r="EM977" s="25"/>
      <c r="EN977" s="25"/>
      <c r="EO977" s="25"/>
      <c r="EP977" s="25"/>
      <c r="EQ977" s="25"/>
      <c r="ER977" s="25"/>
      <c r="ES977" s="25"/>
      <c r="ET977" s="25"/>
      <c r="EU977" s="25"/>
      <c r="EV977" s="25"/>
      <c r="EW977" s="25"/>
      <c r="EX977" s="25"/>
      <c r="EY977" s="25"/>
      <c r="EZ977" s="25"/>
      <c r="FA977" s="25"/>
      <c r="FB977" s="25"/>
      <c r="FC977" s="25"/>
      <c r="FD977" s="25"/>
      <c r="FE977" s="25"/>
      <c r="FF977" s="25"/>
      <c r="FG977" s="25"/>
      <c r="FH977" s="25"/>
      <c r="FI977" s="25"/>
      <c r="FJ977" s="25"/>
      <c r="FK977" s="25"/>
    </row>
    <row r="978" spans="1:167" ht="12.75" customHeight="1" x14ac:dyDescent="0.15">
      <c r="A978" s="25"/>
      <c r="B978" s="25"/>
      <c r="C978" s="25"/>
      <c r="D978" s="25"/>
      <c r="E978" s="25"/>
      <c r="F978" s="25"/>
      <c r="G978" s="25"/>
      <c r="H978" s="25"/>
      <c r="I978" s="25"/>
      <c r="J978" s="62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</row>
    <row r="979" spans="1:167" ht="12.75" customHeight="1" x14ac:dyDescent="0.15">
      <c r="A979" s="25"/>
      <c r="B979" s="25"/>
      <c r="C979" s="25"/>
      <c r="D979" s="25"/>
      <c r="E979" s="25"/>
      <c r="F979" s="25"/>
      <c r="G979" s="25"/>
      <c r="H979" s="25"/>
      <c r="I979" s="25"/>
      <c r="J979" s="62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  <c r="CI979" s="25"/>
      <c r="CJ979" s="25"/>
      <c r="CK979" s="25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  <c r="DH979" s="25"/>
      <c r="DI979" s="25"/>
      <c r="DJ979" s="25"/>
      <c r="DK979" s="25"/>
      <c r="DL979" s="25"/>
      <c r="DM979" s="25"/>
      <c r="DN979" s="25"/>
      <c r="DO979" s="25"/>
      <c r="DP979" s="25"/>
      <c r="DQ979" s="25"/>
      <c r="DR979" s="25"/>
      <c r="DS979" s="25"/>
      <c r="DT979" s="25"/>
      <c r="DU979" s="25"/>
      <c r="DV979" s="25"/>
      <c r="DW979" s="25"/>
      <c r="DX979" s="25"/>
      <c r="DY979" s="25"/>
      <c r="DZ979" s="25"/>
      <c r="EA979" s="25"/>
      <c r="EB979" s="25"/>
      <c r="EC979" s="25"/>
      <c r="ED979" s="25"/>
      <c r="EE979" s="25"/>
      <c r="EF979" s="25"/>
      <c r="EG979" s="25"/>
      <c r="EH979" s="25"/>
      <c r="EI979" s="25"/>
      <c r="EJ979" s="25"/>
      <c r="EK979" s="25"/>
      <c r="EL979" s="25"/>
      <c r="EM979" s="25"/>
      <c r="EN979" s="25"/>
      <c r="EO979" s="25"/>
      <c r="EP979" s="25"/>
      <c r="EQ979" s="25"/>
      <c r="ER979" s="25"/>
      <c r="ES979" s="25"/>
      <c r="ET979" s="25"/>
      <c r="EU979" s="25"/>
      <c r="EV979" s="25"/>
      <c r="EW979" s="25"/>
      <c r="EX979" s="25"/>
      <c r="EY979" s="25"/>
      <c r="EZ979" s="25"/>
      <c r="FA979" s="25"/>
      <c r="FB979" s="25"/>
      <c r="FC979" s="25"/>
      <c r="FD979" s="25"/>
      <c r="FE979" s="25"/>
      <c r="FF979" s="25"/>
      <c r="FG979" s="25"/>
      <c r="FH979" s="25"/>
      <c r="FI979" s="25"/>
      <c r="FJ979" s="25"/>
      <c r="FK979" s="25"/>
    </row>
    <row r="980" spans="1:167" ht="12.75" customHeight="1" x14ac:dyDescent="0.15">
      <c r="A980" s="25"/>
      <c r="B980" s="25"/>
      <c r="C980" s="25"/>
      <c r="D980" s="25"/>
      <c r="E980" s="25"/>
      <c r="F980" s="25"/>
      <c r="G980" s="25"/>
      <c r="H980" s="25"/>
      <c r="I980" s="25"/>
      <c r="J980" s="62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  <c r="DR980" s="25"/>
      <c r="DS980" s="25"/>
      <c r="DT980" s="25"/>
      <c r="DU980" s="25"/>
      <c r="DV980" s="25"/>
      <c r="DW980" s="25"/>
      <c r="DX980" s="25"/>
      <c r="DY980" s="25"/>
      <c r="DZ980" s="25"/>
      <c r="EA980" s="25"/>
      <c r="EB980" s="25"/>
      <c r="EC980" s="25"/>
      <c r="ED980" s="25"/>
      <c r="EE980" s="25"/>
      <c r="EF980" s="25"/>
      <c r="EG980" s="25"/>
      <c r="EH980" s="25"/>
      <c r="EI980" s="25"/>
      <c r="EJ980" s="25"/>
      <c r="EK980" s="25"/>
      <c r="EL980" s="25"/>
      <c r="EM980" s="25"/>
      <c r="EN980" s="25"/>
      <c r="EO980" s="25"/>
      <c r="EP980" s="25"/>
      <c r="EQ980" s="25"/>
      <c r="ER980" s="25"/>
      <c r="ES980" s="25"/>
      <c r="ET980" s="25"/>
      <c r="EU980" s="25"/>
      <c r="EV980" s="25"/>
      <c r="EW980" s="25"/>
      <c r="EX980" s="25"/>
      <c r="EY980" s="25"/>
      <c r="EZ980" s="25"/>
      <c r="FA980" s="25"/>
      <c r="FB980" s="25"/>
      <c r="FC980" s="25"/>
      <c r="FD980" s="25"/>
      <c r="FE980" s="25"/>
      <c r="FF980" s="25"/>
      <c r="FG980" s="25"/>
      <c r="FH980" s="25"/>
      <c r="FI980" s="25"/>
      <c r="FJ980" s="25"/>
      <c r="FK980" s="25"/>
    </row>
    <row r="981" spans="1:167" ht="12.75" customHeight="1" x14ac:dyDescent="0.15">
      <c r="A981" s="25"/>
      <c r="B981" s="25"/>
      <c r="C981" s="25"/>
      <c r="D981" s="25"/>
      <c r="E981" s="25"/>
      <c r="F981" s="25"/>
      <c r="G981" s="25"/>
      <c r="H981" s="25"/>
      <c r="I981" s="25"/>
      <c r="J981" s="62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  <c r="CG981" s="25"/>
      <c r="CH981" s="25"/>
      <c r="CI981" s="25"/>
      <c r="CJ981" s="25"/>
      <c r="CK981" s="25"/>
      <c r="CL981" s="25"/>
      <c r="CM981" s="25"/>
      <c r="CN981" s="25"/>
      <c r="CO981" s="25"/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5"/>
      <c r="DA981" s="25"/>
      <c r="DB981" s="25"/>
      <c r="DC981" s="25"/>
      <c r="DD981" s="25"/>
      <c r="DE981" s="25"/>
      <c r="DF981" s="25"/>
      <c r="DG981" s="25"/>
      <c r="DH981" s="25"/>
      <c r="DI981" s="25"/>
      <c r="DJ981" s="25"/>
      <c r="DK981" s="25"/>
      <c r="DL981" s="25"/>
      <c r="DM981" s="25"/>
      <c r="DN981" s="25"/>
      <c r="DO981" s="25"/>
      <c r="DP981" s="25"/>
      <c r="DQ981" s="25"/>
      <c r="DR981" s="25"/>
      <c r="DS981" s="25"/>
      <c r="DT981" s="25"/>
      <c r="DU981" s="25"/>
      <c r="DV981" s="25"/>
      <c r="DW981" s="25"/>
      <c r="DX981" s="25"/>
      <c r="DY981" s="25"/>
      <c r="DZ981" s="25"/>
      <c r="EA981" s="25"/>
      <c r="EB981" s="25"/>
      <c r="EC981" s="25"/>
      <c r="ED981" s="25"/>
      <c r="EE981" s="25"/>
      <c r="EF981" s="25"/>
      <c r="EG981" s="25"/>
      <c r="EH981" s="25"/>
      <c r="EI981" s="25"/>
      <c r="EJ981" s="25"/>
      <c r="EK981" s="25"/>
      <c r="EL981" s="25"/>
      <c r="EM981" s="25"/>
      <c r="EN981" s="25"/>
      <c r="EO981" s="25"/>
      <c r="EP981" s="25"/>
      <c r="EQ981" s="25"/>
      <c r="ER981" s="25"/>
      <c r="ES981" s="25"/>
      <c r="ET981" s="25"/>
      <c r="EU981" s="25"/>
      <c r="EV981" s="25"/>
      <c r="EW981" s="25"/>
      <c r="EX981" s="25"/>
      <c r="EY981" s="25"/>
      <c r="EZ981" s="25"/>
      <c r="FA981" s="25"/>
      <c r="FB981" s="25"/>
      <c r="FC981" s="25"/>
      <c r="FD981" s="25"/>
      <c r="FE981" s="25"/>
      <c r="FF981" s="25"/>
      <c r="FG981" s="25"/>
      <c r="FH981" s="25"/>
      <c r="FI981" s="25"/>
      <c r="FJ981" s="25"/>
      <c r="FK981" s="25"/>
    </row>
    <row r="982" spans="1:167" ht="12.75" customHeight="1" x14ac:dyDescent="0.15">
      <c r="A982" s="25"/>
      <c r="B982" s="25"/>
      <c r="C982" s="25"/>
      <c r="D982" s="25"/>
      <c r="E982" s="25"/>
      <c r="F982" s="25"/>
      <c r="G982" s="25"/>
      <c r="H982" s="25"/>
      <c r="I982" s="25"/>
      <c r="J982" s="62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  <c r="DV982" s="25"/>
      <c r="DW982" s="25"/>
      <c r="DX982" s="25"/>
      <c r="DY982" s="25"/>
      <c r="DZ982" s="25"/>
      <c r="EA982" s="25"/>
      <c r="EB982" s="25"/>
      <c r="EC982" s="25"/>
      <c r="ED982" s="25"/>
      <c r="EE982" s="2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25"/>
      <c r="ES982" s="25"/>
      <c r="ET982" s="25"/>
      <c r="EU982" s="25"/>
      <c r="EV982" s="25"/>
      <c r="EW982" s="25"/>
      <c r="EX982" s="25"/>
      <c r="EY982" s="25"/>
      <c r="EZ982" s="25"/>
      <c r="FA982" s="25"/>
      <c r="FB982" s="25"/>
      <c r="FC982" s="25"/>
      <c r="FD982" s="25"/>
      <c r="FE982" s="25"/>
      <c r="FF982" s="25"/>
      <c r="FG982" s="25"/>
      <c r="FH982" s="25"/>
      <c r="FI982" s="25"/>
      <c r="FJ982" s="25"/>
      <c r="FK982" s="25"/>
    </row>
    <row r="983" spans="1:167" ht="12.75" customHeight="1" x14ac:dyDescent="0.15">
      <c r="A983" s="25"/>
      <c r="B983" s="25"/>
      <c r="C983" s="25"/>
      <c r="D983" s="25"/>
      <c r="E983" s="25"/>
      <c r="F983" s="25"/>
      <c r="G983" s="25"/>
      <c r="H983" s="25"/>
      <c r="I983" s="25"/>
      <c r="J983" s="62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  <c r="CG983" s="25"/>
      <c r="CH983" s="25"/>
      <c r="CI983" s="25"/>
      <c r="CJ983" s="25"/>
      <c r="CK983" s="25"/>
      <c r="CL983" s="25"/>
      <c r="CM983" s="25"/>
      <c r="CN983" s="25"/>
      <c r="CO983" s="25"/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5"/>
      <c r="DA983" s="25"/>
      <c r="DB983" s="25"/>
      <c r="DC983" s="25"/>
      <c r="DD983" s="25"/>
      <c r="DE983" s="25"/>
      <c r="DF983" s="25"/>
      <c r="DG983" s="25"/>
      <c r="DH983" s="25"/>
      <c r="DI983" s="25"/>
      <c r="DJ983" s="25"/>
      <c r="DK983" s="25"/>
      <c r="DL983" s="25"/>
      <c r="DM983" s="25"/>
      <c r="DN983" s="25"/>
      <c r="DO983" s="25"/>
      <c r="DP983" s="25"/>
      <c r="DQ983" s="25"/>
      <c r="DR983" s="25"/>
      <c r="DS983" s="25"/>
      <c r="DT983" s="25"/>
      <c r="DU983" s="25"/>
      <c r="DV983" s="25"/>
      <c r="DW983" s="25"/>
      <c r="DX983" s="25"/>
      <c r="DY983" s="25"/>
      <c r="DZ983" s="25"/>
      <c r="EA983" s="25"/>
      <c r="EB983" s="25"/>
      <c r="EC983" s="25"/>
      <c r="ED983" s="25"/>
      <c r="EE983" s="25"/>
      <c r="EF983" s="25"/>
      <c r="EG983" s="25"/>
      <c r="EH983" s="25"/>
      <c r="EI983" s="25"/>
      <c r="EJ983" s="25"/>
      <c r="EK983" s="25"/>
      <c r="EL983" s="25"/>
      <c r="EM983" s="25"/>
      <c r="EN983" s="25"/>
      <c r="EO983" s="25"/>
      <c r="EP983" s="25"/>
      <c r="EQ983" s="25"/>
      <c r="ER983" s="25"/>
      <c r="ES983" s="25"/>
      <c r="ET983" s="25"/>
      <c r="EU983" s="25"/>
      <c r="EV983" s="25"/>
      <c r="EW983" s="25"/>
      <c r="EX983" s="25"/>
      <c r="EY983" s="25"/>
      <c r="EZ983" s="25"/>
      <c r="FA983" s="25"/>
      <c r="FB983" s="25"/>
      <c r="FC983" s="25"/>
      <c r="FD983" s="25"/>
      <c r="FE983" s="25"/>
      <c r="FF983" s="25"/>
      <c r="FG983" s="25"/>
      <c r="FH983" s="25"/>
      <c r="FI983" s="25"/>
      <c r="FJ983" s="25"/>
      <c r="FK983" s="25"/>
    </row>
    <row r="984" spans="1:167" ht="12.75" customHeight="1" x14ac:dyDescent="0.15">
      <c r="A984" s="25"/>
      <c r="B984" s="25"/>
      <c r="C984" s="25"/>
      <c r="D984" s="25"/>
      <c r="E984" s="25"/>
      <c r="F984" s="25"/>
      <c r="G984" s="25"/>
      <c r="H984" s="25"/>
      <c r="I984" s="25"/>
      <c r="J984" s="62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  <c r="DV984" s="25"/>
      <c r="DW984" s="25"/>
      <c r="DX984" s="25"/>
      <c r="DY984" s="25"/>
      <c r="DZ984" s="25"/>
      <c r="EA984" s="25"/>
      <c r="EB984" s="25"/>
      <c r="EC984" s="25"/>
      <c r="ED984" s="25"/>
      <c r="EE984" s="2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25"/>
      <c r="ES984" s="25"/>
      <c r="ET984" s="25"/>
      <c r="EU984" s="25"/>
      <c r="EV984" s="25"/>
      <c r="EW984" s="25"/>
      <c r="EX984" s="25"/>
      <c r="EY984" s="25"/>
      <c r="EZ984" s="25"/>
      <c r="FA984" s="25"/>
      <c r="FB984" s="25"/>
      <c r="FC984" s="25"/>
      <c r="FD984" s="25"/>
      <c r="FE984" s="25"/>
      <c r="FF984" s="25"/>
      <c r="FG984" s="25"/>
      <c r="FH984" s="25"/>
      <c r="FI984" s="25"/>
      <c r="FJ984" s="25"/>
      <c r="FK984" s="25"/>
    </row>
    <row r="985" spans="1:167" ht="12.75" customHeight="1" x14ac:dyDescent="0.15">
      <c r="A985" s="25"/>
      <c r="B985" s="25"/>
      <c r="C985" s="25"/>
      <c r="D985" s="25"/>
      <c r="E985" s="25"/>
      <c r="F985" s="25"/>
      <c r="G985" s="25"/>
      <c r="H985" s="25"/>
      <c r="I985" s="25"/>
      <c r="J985" s="62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  <c r="CI985" s="25"/>
      <c r="CJ985" s="25"/>
      <c r="CK985" s="25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  <c r="DH985" s="25"/>
      <c r="DI985" s="25"/>
      <c r="DJ985" s="25"/>
      <c r="DK985" s="25"/>
      <c r="DL985" s="25"/>
      <c r="DM985" s="25"/>
      <c r="DN985" s="25"/>
      <c r="DO985" s="25"/>
      <c r="DP985" s="25"/>
      <c r="DQ985" s="25"/>
      <c r="DR985" s="25"/>
      <c r="DS985" s="25"/>
      <c r="DT985" s="25"/>
      <c r="DU985" s="25"/>
      <c r="DV985" s="25"/>
      <c r="DW985" s="25"/>
      <c r="DX985" s="25"/>
      <c r="DY985" s="25"/>
      <c r="DZ985" s="25"/>
      <c r="EA985" s="25"/>
      <c r="EB985" s="25"/>
      <c r="EC985" s="25"/>
      <c r="ED985" s="25"/>
      <c r="EE985" s="25"/>
      <c r="EF985" s="25"/>
      <c r="EG985" s="25"/>
      <c r="EH985" s="25"/>
      <c r="EI985" s="25"/>
      <c r="EJ985" s="25"/>
      <c r="EK985" s="25"/>
      <c r="EL985" s="25"/>
      <c r="EM985" s="25"/>
      <c r="EN985" s="25"/>
      <c r="EO985" s="25"/>
      <c r="EP985" s="25"/>
      <c r="EQ985" s="25"/>
      <c r="ER985" s="25"/>
      <c r="ES985" s="25"/>
      <c r="ET985" s="25"/>
      <c r="EU985" s="25"/>
      <c r="EV985" s="25"/>
      <c r="EW985" s="25"/>
      <c r="EX985" s="25"/>
      <c r="EY985" s="25"/>
      <c r="EZ985" s="25"/>
      <c r="FA985" s="25"/>
      <c r="FB985" s="25"/>
      <c r="FC985" s="25"/>
      <c r="FD985" s="25"/>
      <c r="FE985" s="25"/>
      <c r="FF985" s="25"/>
      <c r="FG985" s="25"/>
      <c r="FH985" s="25"/>
      <c r="FI985" s="25"/>
      <c r="FJ985" s="25"/>
      <c r="FK985" s="25"/>
    </row>
    <row r="986" spans="1:167" ht="12.75" customHeight="1" x14ac:dyDescent="0.15">
      <c r="A986" s="25"/>
      <c r="B986" s="25"/>
      <c r="C986" s="25"/>
      <c r="D986" s="25"/>
      <c r="E986" s="25"/>
      <c r="F986" s="25"/>
      <c r="G986" s="25"/>
      <c r="H986" s="25"/>
      <c r="I986" s="25"/>
      <c r="J986" s="62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  <c r="CI986" s="25"/>
      <c r="CJ986" s="25"/>
      <c r="CK986" s="25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  <c r="DH986" s="25"/>
      <c r="DI986" s="25"/>
      <c r="DJ986" s="25"/>
      <c r="DK986" s="25"/>
      <c r="DL986" s="25"/>
      <c r="DM986" s="25"/>
      <c r="DN986" s="25"/>
      <c r="DO986" s="25"/>
      <c r="DP986" s="25"/>
      <c r="DQ986" s="25"/>
      <c r="DR986" s="25"/>
      <c r="DS986" s="25"/>
      <c r="DT986" s="25"/>
      <c r="DU986" s="25"/>
      <c r="DV986" s="25"/>
      <c r="DW986" s="25"/>
      <c r="DX986" s="25"/>
      <c r="DY986" s="25"/>
      <c r="DZ986" s="25"/>
      <c r="EA986" s="25"/>
      <c r="EB986" s="25"/>
      <c r="EC986" s="25"/>
      <c r="ED986" s="25"/>
      <c r="EE986" s="25"/>
      <c r="EF986" s="25"/>
      <c r="EG986" s="25"/>
      <c r="EH986" s="25"/>
      <c r="EI986" s="25"/>
      <c r="EJ986" s="25"/>
      <c r="EK986" s="25"/>
      <c r="EL986" s="25"/>
      <c r="EM986" s="25"/>
      <c r="EN986" s="25"/>
      <c r="EO986" s="25"/>
      <c r="EP986" s="25"/>
      <c r="EQ986" s="25"/>
      <c r="ER986" s="25"/>
      <c r="ES986" s="25"/>
      <c r="ET986" s="25"/>
      <c r="EU986" s="25"/>
      <c r="EV986" s="25"/>
      <c r="EW986" s="25"/>
      <c r="EX986" s="25"/>
      <c r="EY986" s="25"/>
      <c r="EZ986" s="25"/>
      <c r="FA986" s="25"/>
      <c r="FB986" s="25"/>
      <c r="FC986" s="25"/>
      <c r="FD986" s="25"/>
      <c r="FE986" s="25"/>
      <c r="FF986" s="25"/>
      <c r="FG986" s="25"/>
      <c r="FH986" s="25"/>
      <c r="FI986" s="25"/>
      <c r="FJ986" s="25"/>
      <c r="FK986" s="25"/>
    </row>
    <row r="987" spans="1:167" ht="12.75" customHeight="1" x14ac:dyDescent="0.15">
      <c r="A987" s="25"/>
      <c r="B987" s="25"/>
      <c r="C987" s="25"/>
      <c r="D987" s="25"/>
      <c r="E987" s="25"/>
      <c r="F987" s="25"/>
      <c r="G987" s="25"/>
      <c r="H987" s="25"/>
      <c r="I987" s="25"/>
      <c r="J987" s="62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  <c r="CI987" s="25"/>
      <c r="CJ987" s="25"/>
      <c r="CK987" s="25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  <c r="DH987" s="25"/>
      <c r="DI987" s="25"/>
      <c r="DJ987" s="25"/>
      <c r="DK987" s="25"/>
      <c r="DL987" s="25"/>
      <c r="DM987" s="25"/>
      <c r="DN987" s="25"/>
      <c r="DO987" s="25"/>
      <c r="DP987" s="25"/>
      <c r="DQ987" s="25"/>
      <c r="DR987" s="25"/>
      <c r="DS987" s="25"/>
      <c r="DT987" s="25"/>
      <c r="DU987" s="25"/>
      <c r="DV987" s="25"/>
      <c r="DW987" s="25"/>
      <c r="DX987" s="25"/>
      <c r="DY987" s="25"/>
      <c r="DZ987" s="25"/>
      <c r="EA987" s="25"/>
      <c r="EB987" s="25"/>
      <c r="EC987" s="25"/>
      <c r="ED987" s="25"/>
      <c r="EE987" s="25"/>
      <c r="EF987" s="25"/>
      <c r="EG987" s="25"/>
      <c r="EH987" s="25"/>
      <c r="EI987" s="25"/>
      <c r="EJ987" s="25"/>
      <c r="EK987" s="25"/>
      <c r="EL987" s="25"/>
      <c r="EM987" s="25"/>
      <c r="EN987" s="25"/>
      <c r="EO987" s="25"/>
      <c r="EP987" s="25"/>
      <c r="EQ987" s="25"/>
      <c r="ER987" s="25"/>
      <c r="ES987" s="25"/>
      <c r="ET987" s="25"/>
      <c r="EU987" s="25"/>
      <c r="EV987" s="25"/>
      <c r="EW987" s="25"/>
      <c r="EX987" s="25"/>
      <c r="EY987" s="25"/>
      <c r="EZ987" s="25"/>
      <c r="FA987" s="25"/>
      <c r="FB987" s="25"/>
      <c r="FC987" s="25"/>
      <c r="FD987" s="25"/>
      <c r="FE987" s="25"/>
      <c r="FF987" s="25"/>
      <c r="FG987" s="25"/>
      <c r="FH987" s="25"/>
      <c r="FI987" s="25"/>
      <c r="FJ987" s="25"/>
      <c r="FK987" s="25"/>
    </row>
    <row r="988" spans="1:167" ht="12.75" customHeight="1" x14ac:dyDescent="0.15">
      <c r="A988" s="25"/>
      <c r="B988" s="25"/>
      <c r="C988" s="25"/>
      <c r="D988" s="25"/>
      <c r="E988" s="25"/>
      <c r="F988" s="25"/>
      <c r="G988" s="25"/>
      <c r="H988" s="25"/>
      <c r="I988" s="25"/>
      <c r="J988" s="62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  <c r="DV988" s="25"/>
      <c r="DW988" s="25"/>
      <c r="DX988" s="25"/>
      <c r="DY988" s="25"/>
      <c r="DZ988" s="25"/>
      <c r="EA988" s="25"/>
      <c r="EB988" s="25"/>
      <c r="EC988" s="25"/>
      <c r="ED988" s="25"/>
      <c r="EE988" s="2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25"/>
      <c r="ES988" s="25"/>
      <c r="ET988" s="25"/>
      <c r="EU988" s="25"/>
      <c r="EV988" s="25"/>
      <c r="EW988" s="25"/>
      <c r="EX988" s="25"/>
      <c r="EY988" s="25"/>
      <c r="EZ988" s="25"/>
      <c r="FA988" s="25"/>
      <c r="FB988" s="25"/>
      <c r="FC988" s="25"/>
      <c r="FD988" s="25"/>
      <c r="FE988" s="25"/>
      <c r="FF988" s="25"/>
      <c r="FG988" s="25"/>
      <c r="FH988" s="25"/>
      <c r="FI988" s="25"/>
      <c r="FJ988" s="25"/>
      <c r="FK988" s="25"/>
    </row>
    <row r="989" spans="1:167" ht="12.75" customHeight="1" x14ac:dyDescent="0.15">
      <c r="A989" s="25"/>
      <c r="B989" s="25"/>
      <c r="C989" s="25"/>
      <c r="D989" s="25"/>
      <c r="E989" s="25"/>
      <c r="F989" s="25"/>
      <c r="G989" s="25"/>
      <c r="H989" s="25"/>
      <c r="I989" s="25"/>
      <c r="J989" s="62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  <c r="DV989" s="25"/>
      <c r="DW989" s="25"/>
      <c r="DX989" s="25"/>
      <c r="DY989" s="25"/>
      <c r="DZ989" s="25"/>
      <c r="EA989" s="25"/>
      <c r="EB989" s="25"/>
      <c r="EC989" s="25"/>
      <c r="ED989" s="25"/>
      <c r="EE989" s="2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25"/>
      <c r="ES989" s="25"/>
      <c r="ET989" s="25"/>
      <c r="EU989" s="25"/>
      <c r="EV989" s="25"/>
      <c r="EW989" s="25"/>
      <c r="EX989" s="25"/>
      <c r="EY989" s="25"/>
      <c r="EZ989" s="25"/>
      <c r="FA989" s="25"/>
      <c r="FB989" s="25"/>
      <c r="FC989" s="25"/>
      <c r="FD989" s="25"/>
      <c r="FE989" s="25"/>
      <c r="FF989" s="25"/>
      <c r="FG989" s="25"/>
      <c r="FH989" s="25"/>
      <c r="FI989" s="25"/>
      <c r="FJ989" s="25"/>
      <c r="FK989" s="25"/>
    </row>
    <row r="990" spans="1:167" ht="12.75" customHeight="1" x14ac:dyDescent="0.15">
      <c r="A990" s="25"/>
      <c r="B990" s="25"/>
      <c r="C990" s="25"/>
      <c r="D990" s="25"/>
      <c r="E990" s="25"/>
      <c r="F990" s="25"/>
      <c r="G990" s="25"/>
      <c r="H990" s="25"/>
      <c r="I990" s="25"/>
      <c r="J990" s="62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  <c r="DV990" s="25"/>
      <c r="DW990" s="25"/>
      <c r="DX990" s="25"/>
      <c r="DY990" s="25"/>
      <c r="DZ990" s="25"/>
      <c r="EA990" s="25"/>
      <c r="EB990" s="25"/>
      <c r="EC990" s="25"/>
      <c r="ED990" s="25"/>
      <c r="EE990" s="2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25"/>
      <c r="ES990" s="25"/>
      <c r="ET990" s="25"/>
      <c r="EU990" s="25"/>
      <c r="EV990" s="25"/>
      <c r="EW990" s="25"/>
      <c r="EX990" s="25"/>
      <c r="EY990" s="25"/>
      <c r="EZ990" s="25"/>
      <c r="FA990" s="25"/>
      <c r="FB990" s="25"/>
      <c r="FC990" s="25"/>
      <c r="FD990" s="25"/>
      <c r="FE990" s="25"/>
      <c r="FF990" s="25"/>
      <c r="FG990" s="25"/>
      <c r="FH990" s="25"/>
      <c r="FI990" s="25"/>
      <c r="FJ990" s="25"/>
      <c r="FK990" s="25"/>
    </row>
    <row r="991" spans="1:167" ht="12.75" customHeight="1" x14ac:dyDescent="0.15">
      <c r="A991" s="25"/>
      <c r="B991" s="25"/>
      <c r="C991" s="25"/>
      <c r="D991" s="25"/>
      <c r="E991" s="25"/>
      <c r="F991" s="25"/>
      <c r="G991" s="25"/>
      <c r="H991" s="25"/>
      <c r="I991" s="25"/>
      <c r="J991" s="62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  <c r="CI991" s="25"/>
      <c r="CJ991" s="25"/>
      <c r="CK991" s="25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  <c r="DH991" s="25"/>
      <c r="DI991" s="25"/>
      <c r="DJ991" s="25"/>
      <c r="DK991" s="25"/>
      <c r="DL991" s="25"/>
      <c r="DM991" s="25"/>
      <c r="DN991" s="25"/>
      <c r="DO991" s="25"/>
      <c r="DP991" s="25"/>
      <c r="DQ991" s="25"/>
      <c r="DR991" s="25"/>
      <c r="DS991" s="25"/>
      <c r="DT991" s="25"/>
      <c r="DU991" s="25"/>
      <c r="DV991" s="25"/>
      <c r="DW991" s="25"/>
      <c r="DX991" s="25"/>
      <c r="DY991" s="25"/>
      <c r="DZ991" s="25"/>
      <c r="EA991" s="25"/>
      <c r="EB991" s="25"/>
      <c r="EC991" s="25"/>
      <c r="ED991" s="25"/>
      <c r="EE991" s="25"/>
      <c r="EF991" s="25"/>
      <c r="EG991" s="25"/>
      <c r="EH991" s="25"/>
      <c r="EI991" s="25"/>
      <c r="EJ991" s="25"/>
      <c r="EK991" s="25"/>
      <c r="EL991" s="25"/>
      <c r="EM991" s="25"/>
      <c r="EN991" s="25"/>
      <c r="EO991" s="25"/>
      <c r="EP991" s="25"/>
      <c r="EQ991" s="25"/>
      <c r="ER991" s="25"/>
      <c r="ES991" s="25"/>
      <c r="ET991" s="25"/>
      <c r="EU991" s="25"/>
      <c r="EV991" s="25"/>
      <c r="EW991" s="25"/>
      <c r="EX991" s="25"/>
      <c r="EY991" s="25"/>
      <c r="EZ991" s="25"/>
      <c r="FA991" s="25"/>
      <c r="FB991" s="25"/>
      <c r="FC991" s="25"/>
      <c r="FD991" s="25"/>
      <c r="FE991" s="25"/>
      <c r="FF991" s="25"/>
      <c r="FG991" s="25"/>
      <c r="FH991" s="25"/>
      <c r="FI991" s="25"/>
      <c r="FJ991" s="25"/>
      <c r="FK991" s="25"/>
    </row>
    <row r="992" spans="1:167" ht="12.75" customHeight="1" x14ac:dyDescent="0.15">
      <c r="A992" s="25"/>
      <c r="B992" s="25"/>
      <c r="C992" s="25"/>
      <c r="D992" s="25"/>
      <c r="E992" s="25"/>
      <c r="F992" s="25"/>
      <c r="G992" s="25"/>
      <c r="H992" s="25"/>
      <c r="I992" s="25"/>
      <c r="J992" s="62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  <c r="CG992" s="25"/>
      <c r="CH992" s="25"/>
      <c r="CI992" s="25"/>
      <c r="CJ992" s="25"/>
      <c r="CK992" s="25"/>
      <c r="CL992" s="25"/>
      <c r="CM992" s="25"/>
      <c r="CN992" s="25"/>
      <c r="CO992" s="25"/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5"/>
      <c r="DA992" s="25"/>
      <c r="DB992" s="25"/>
      <c r="DC992" s="25"/>
      <c r="DD992" s="25"/>
      <c r="DE992" s="25"/>
      <c r="DF992" s="25"/>
      <c r="DG992" s="25"/>
      <c r="DH992" s="25"/>
      <c r="DI992" s="25"/>
      <c r="DJ992" s="25"/>
      <c r="DK992" s="25"/>
      <c r="DL992" s="25"/>
      <c r="DM992" s="25"/>
      <c r="DN992" s="25"/>
      <c r="DO992" s="25"/>
      <c r="DP992" s="25"/>
      <c r="DQ992" s="25"/>
      <c r="DR992" s="25"/>
      <c r="DS992" s="25"/>
      <c r="DT992" s="25"/>
      <c r="DU992" s="25"/>
      <c r="DV992" s="25"/>
      <c r="DW992" s="25"/>
      <c r="DX992" s="25"/>
      <c r="DY992" s="25"/>
      <c r="DZ992" s="25"/>
      <c r="EA992" s="25"/>
      <c r="EB992" s="25"/>
      <c r="EC992" s="25"/>
      <c r="ED992" s="25"/>
      <c r="EE992" s="25"/>
      <c r="EF992" s="25"/>
      <c r="EG992" s="25"/>
      <c r="EH992" s="25"/>
      <c r="EI992" s="25"/>
      <c r="EJ992" s="25"/>
      <c r="EK992" s="25"/>
      <c r="EL992" s="25"/>
      <c r="EM992" s="25"/>
      <c r="EN992" s="25"/>
      <c r="EO992" s="25"/>
      <c r="EP992" s="25"/>
      <c r="EQ992" s="25"/>
      <c r="ER992" s="25"/>
      <c r="ES992" s="25"/>
      <c r="ET992" s="25"/>
      <c r="EU992" s="25"/>
      <c r="EV992" s="25"/>
      <c r="EW992" s="25"/>
      <c r="EX992" s="25"/>
      <c r="EY992" s="25"/>
      <c r="EZ992" s="25"/>
      <c r="FA992" s="25"/>
      <c r="FB992" s="25"/>
      <c r="FC992" s="25"/>
      <c r="FD992" s="25"/>
      <c r="FE992" s="25"/>
      <c r="FF992" s="25"/>
      <c r="FG992" s="25"/>
      <c r="FH992" s="25"/>
      <c r="FI992" s="25"/>
      <c r="FJ992" s="25"/>
      <c r="FK992" s="25"/>
    </row>
    <row r="993" spans="1:167" ht="12.75" customHeight="1" x14ac:dyDescent="0.15">
      <c r="A993" s="25"/>
      <c r="B993" s="25"/>
      <c r="C993" s="25"/>
      <c r="D993" s="25"/>
      <c r="E993" s="25"/>
      <c r="F993" s="25"/>
      <c r="G993" s="25"/>
      <c r="H993" s="25"/>
      <c r="I993" s="25"/>
      <c r="J993" s="62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25"/>
      <c r="BU993" s="25"/>
      <c r="BV993" s="25"/>
      <c r="BW993" s="25"/>
      <c r="BX993" s="25"/>
      <c r="BY993" s="25"/>
      <c r="BZ993" s="25"/>
      <c r="CA993" s="25"/>
      <c r="CB993" s="25"/>
      <c r="CC993" s="25"/>
      <c r="CD993" s="25"/>
      <c r="CE993" s="25"/>
      <c r="CF993" s="25"/>
      <c r="CG993" s="25"/>
      <c r="CH993" s="25"/>
      <c r="CI993" s="25"/>
      <c r="CJ993" s="25"/>
      <c r="CK993" s="25"/>
      <c r="CL993" s="25"/>
      <c r="CM993" s="25"/>
      <c r="CN993" s="25"/>
      <c r="CO993" s="25"/>
      <c r="CP993" s="25"/>
      <c r="CQ993" s="25"/>
      <c r="CR993" s="25"/>
      <c r="CS993" s="25"/>
      <c r="CT993" s="25"/>
      <c r="CU993" s="25"/>
      <c r="CV993" s="25"/>
      <c r="CW993" s="25"/>
      <c r="CX993" s="25"/>
      <c r="CY993" s="25"/>
      <c r="CZ993" s="25"/>
      <c r="DA993" s="25"/>
      <c r="DB993" s="25"/>
      <c r="DC993" s="25"/>
      <c r="DD993" s="25"/>
      <c r="DE993" s="25"/>
      <c r="DF993" s="25"/>
      <c r="DG993" s="25"/>
      <c r="DH993" s="25"/>
      <c r="DI993" s="25"/>
      <c r="DJ993" s="25"/>
      <c r="DK993" s="25"/>
      <c r="DL993" s="25"/>
      <c r="DM993" s="25"/>
      <c r="DN993" s="25"/>
      <c r="DO993" s="25"/>
      <c r="DP993" s="25"/>
      <c r="DQ993" s="25"/>
      <c r="DR993" s="25"/>
      <c r="DS993" s="25"/>
      <c r="DT993" s="25"/>
      <c r="DU993" s="25"/>
      <c r="DV993" s="25"/>
      <c r="DW993" s="25"/>
      <c r="DX993" s="25"/>
      <c r="DY993" s="25"/>
      <c r="DZ993" s="25"/>
      <c r="EA993" s="25"/>
      <c r="EB993" s="25"/>
      <c r="EC993" s="25"/>
      <c r="ED993" s="25"/>
      <c r="EE993" s="25"/>
      <c r="EF993" s="25"/>
      <c r="EG993" s="25"/>
      <c r="EH993" s="25"/>
      <c r="EI993" s="25"/>
      <c r="EJ993" s="25"/>
      <c r="EK993" s="25"/>
      <c r="EL993" s="25"/>
      <c r="EM993" s="25"/>
      <c r="EN993" s="25"/>
      <c r="EO993" s="25"/>
      <c r="EP993" s="25"/>
      <c r="EQ993" s="25"/>
      <c r="ER993" s="25"/>
      <c r="ES993" s="25"/>
      <c r="ET993" s="25"/>
      <c r="EU993" s="25"/>
      <c r="EV993" s="25"/>
      <c r="EW993" s="25"/>
      <c r="EX993" s="25"/>
      <c r="EY993" s="25"/>
      <c r="EZ993" s="25"/>
      <c r="FA993" s="25"/>
      <c r="FB993" s="25"/>
      <c r="FC993" s="25"/>
      <c r="FD993" s="25"/>
      <c r="FE993" s="25"/>
      <c r="FF993" s="25"/>
      <c r="FG993" s="25"/>
      <c r="FH993" s="25"/>
      <c r="FI993" s="25"/>
      <c r="FJ993" s="25"/>
      <c r="FK993" s="25"/>
    </row>
    <row r="994" spans="1:167" ht="12.75" customHeight="1" x14ac:dyDescent="0.15">
      <c r="A994" s="25"/>
      <c r="B994" s="25"/>
      <c r="C994" s="25"/>
      <c r="D994" s="25"/>
      <c r="E994" s="25"/>
      <c r="F994" s="25"/>
      <c r="G994" s="25"/>
      <c r="H994" s="25"/>
      <c r="I994" s="25"/>
      <c r="J994" s="62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  <c r="DH994" s="25"/>
      <c r="DI994" s="25"/>
      <c r="DJ994" s="25"/>
      <c r="DK994" s="25"/>
      <c r="DL994" s="25"/>
      <c r="DM994" s="25"/>
      <c r="DN994" s="25"/>
      <c r="DO994" s="25"/>
      <c r="DP994" s="25"/>
      <c r="DQ994" s="25"/>
      <c r="DR994" s="25"/>
      <c r="DS994" s="25"/>
      <c r="DT994" s="25"/>
      <c r="DU994" s="25"/>
      <c r="DV994" s="25"/>
      <c r="DW994" s="25"/>
      <c r="DX994" s="25"/>
      <c r="DY994" s="25"/>
      <c r="DZ994" s="25"/>
      <c r="EA994" s="25"/>
      <c r="EB994" s="25"/>
      <c r="EC994" s="25"/>
      <c r="ED994" s="25"/>
      <c r="EE994" s="25"/>
      <c r="EF994" s="25"/>
      <c r="EG994" s="25"/>
      <c r="EH994" s="25"/>
      <c r="EI994" s="25"/>
      <c r="EJ994" s="25"/>
      <c r="EK994" s="25"/>
      <c r="EL994" s="25"/>
      <c r="EM994" s="25"/>
      <c r="EN994" s="25"/>
      <c r="EO994" s="25"/>
      <c r="EP994" s="25"/>
      <c r="EQ994" s="25"/>
      <c r="ER994" s="25"/>
      <c r="ES994" s="25"/>
      <c r="ET994" s="25"/>
      <c r="EU994" s="25"/>
      <c r="EV994" s="25"/>
      <c r="EW994" s="25"/>
      <c r="EX994" s="25"/>
      <c r="EY994" s="25"/>
      <c r="EZ994" s="25"/>
      <c r="FA994" s="25"/>
      <c r="FB994" s="25"/>
      <c r="FC994" s="25"/>
      <c r="FD994" s="25"/>
      <c r="FE994" s="25"/>
      <c r="FF994" s="25"/>
      <c r="FG994" s="25"/>
      <c r="FH994" s="25"/>
      <c r="FI994" s="25"/>
      <c r="FJ994" s="25"/>
      <c r="FK994" s="25"/>
    </row>
    <row r="995" spans="1:167" ht="12.75" customHeight="1" x14ac:dyDescent="0.15">
      <c r="A995" s="25"/>
      <c r="B995" s="25"/>
      <c r="C995" s="25"/>
      <c r="D995" s="25"/>
      <c r="E995" s="25"/>
      <c r="F995" s="25"/>
      <c r="G995" s="25"/>
      <c r="H995" s="25"/>
      <c r="I995" s="25"/>
      <c r="J995" s="62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25"/>
      <c r="BU995" s="25"/>
      <c r="BV995" s="25"/>
      <c r="BW995" s="25"/>
      <c r="BX995" s="25"/>
      <c r="BY995" s="25"/>
      <c r="BZ995" s="25"/>
      <c r="CA995" s="25"/>
      <c r="CB995" s="25"/>
      <c r="CC995" s="25"/>
      <c r="CD995" s="25"/>
      <c r="CE995" s="25"/>
      <c r="CF995" s="25"/>
      <c r="CG995" s="25"/>
      <c r="CH995" s="25"/>
      <c r="CI995" s="25"/>
      <c r="CJ995" s="25"/>
      <c r="CK995" s="25"/>
      <c r="CL995" s="25"/>
      <c r="CM995" s="25"/>
      <c r="CN995" s="25"/>
      <c r="CO995" s="25"/>
      <c r="CP995" s="25"/>
      <c r="CQ995" s="25"/>
      <c r="CR995" s="25"/>
      <c r="CS995" s="25"/>
      <c r="CT995" s="25"/>
      <c r="CU995" s="25"/>
      <c r="CV995" s="25"/>
      <c r="CW995" s="25"/>
      <c r="CX995" s="25"/>
      <c r="CY995" s="25"/>
      <c r="CZ995" s="25"/>
      <c r="DA995" s="25"/>
      <c r="DB995" s="25"/>
      <c r="DC995" s="25"/>
      <c r="DD995" s="25"/>
      <c r="DE995" s="25"/>
      <c r="DF995" s="25"/>
      <c r="DG995" s="25"/>
      <c r="DH995" s="25"/>
      <c r="DI995" s="25"/>
      <c r="DJ995" s="25"/>
      <c r="DK995" s="25"/>
      <c r="DL995" s="25"/>
      <c r="DM995" s="25"/>
      <c r="DN995" s="25"/>
      <c r="DO995" s="25"/>
      <c r="DP995" s="25"/>
      <c r="DQ995" s="25"/>
      <c r="DR995" s="25"/>
      <c r="DS995" s="25"/>
      <c r="DT995" s="25"/>
      <c r="DU995" s="25"/>
      <c r="DV995" s="25"/>
      <c r="DW995" s="25"/>
      <c r="DX995" s="25"/>
      <c r="DY995" s="25"/>
      <c r="DZ995" s="25"/>
      <c r="EA995" s="25"/>
      <c r="EB995" s="25"/>
      <c r="EC995" s="25"/>
      <c r="ED995" s="25"/>
      <c r="EE995" s="25"/>
      <c r="EF995" s="25"/>
      <c r="EG995" s="25"/>
      <c r="EH995" s="25"/>
      <c r="EI995" s="25"/>
      <c r="EJ995" s="25"/>
      <c r="EK995" s="25"/>
      <c r="EL995" s="25"/>
      <c r="EM995" s="25"/>
      <c r="EN995" s="25"/>
      <c r="EO995" s="25"/>
      <c r="EP995" s="25"/>
      <c r="EQ995" s="25"/>
      <c r="ER995" s="25"/>
      <c r="ES995" s="25"/>
      <c r="ET995" s="25"/>
      <c r="EU995" s="25"/>
      <c r="EV995" s="25"/>
      <c r="EW995" s="25"/>
      <c r="EX995" s="25"/>
      <c r="EY995" s="25"/>
      <c r="EZ995" s="25"/>
      <c r="FA995" s="25"/>
      <c r="FB995" s="25"/>
      <c r="FC995" s="25"/>
      <c r="FD995" s="25"/>
      <c r="FE995" s="25"/>
      <c r="FF995" s="25"/>
      <c r="FG995" s="25"/>
      <c r="FH995" s="25"/>
      <c r="FI995" s="25"/>
      <c r="FJ995" s="25"/>
      <c r="FK995" s="25"/>
    </row>
    <row r="996" spans="1:167" ht="12.75" customHeight="1" x14ac:dyDescent="0.15">
      <c r="A996" s="25"/>
      <c r="B996" s="25"/>
      <c r="C996" s="25"/>
      <c r="D996" s="25"/>
      <c r="E996" s="25"/>
      <c r="F996" s="25"/>
      <c r="G996" s="25"/>
      <c r="H996" s="25"/>
      <c r="I996" s="25"/>
      <c r="J996" s="62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25"/>
      <c r="BV996" s="25"/>
      <c r="BW996" s="25"/>
      <c r="BX996" s="25"/>
      <c r="BY996" s="25"/>
      <c r="BZ996" s="25"/>
      <c r="CA996" s="25"/>
      <c r="CB996" s="25"/>
      <c r="CC996" s="25"/>
      <c r="CD996" s="25"/>
      <c r="CE996" s="25"/>
      <c r="CF996" s="25"/>
      <c r="CG996" s="25"/>
      <c r="CH996" s="25"/>
      <c r="CI996" s="25"/>
      <c r="CJ996" s="25"/>
      <c r="CK996" s="25"/>
      <c r="CL996" s="25"/>
      <c r="CM996" s="25"/>
      <c r="CN996" s="25"/>
      <c r="CO996" s="25"/>
      <c r="CP996" s="25"/>
      <c r="CQ996" s="25"/>
      <c r="CR996" s="25"/>
      <c r="CS996" s="25"/>
      <c r="CT996" s="25"/>
      <c r="CU996" s="25"/>
      <c r="CV996" s="25"/>
      <c r="CW996" s="25"/>
      <c r="CX996" s="25"/>
      <c r="CY996" s="25"/>
      <c r="CZ996" s="25"/>
      <c r="DA996" s="25"/>
      <c r="DB996" s="25"/>
      <c r="DC996" s="25"/>
      <c r="DD996" s="25"/>
      <c r="DE996" s="25"/>
      <c r="DF996" s="25"/>
      <c r="DG996" s="25"/>
      <c r="DH996" s="25"/>
      <c r="DI996" s="25"/>
      <c r="DJ996" s="25"/>
      <c r="DK996" s="25"/>
      <c r="DL996" s="25"/>
      <c r="DM996" s="25"/>
      <c r="DN996" s="25"/>
      <c r="DO996" s="25"/>
      <c r="DP996" s="25"/>
      <c r="DQ996" s="25"/>
      <c r="DR996" s="25"/>
      <c r="DS996" s="25"/>
      <c r="DT996" s="25"/>
      <c r="DU996" s="25"/>
      <c r="DV996" s="25"/>
      <c r="DW996" s="25"/>
      <c r="DX996" s="25"/>
      <c r="DY996" s="25"/>
      <c r="DZ996" s="25"/>
      <c r="EA996" s="25"/>
      <c r="EB996" s="25"/>
      <c r="EC996" s="25"/>
      <c r="ED996" s="25"/>
      <c r="EE996" s="25"/>
      <c r="EF996" s="25"/>
      <c r="EG996" s="25"/>
      <c r="EH996" s="25"/>
      <c r="EI996" s="25"/>
      <c r="EJ996" s="25"/>
      <c r="EK996" s="25"/>
      <c r="EL996" s="25"/>
      <c r="EM996" s="25"/>
      <c r="EN996" s="25"/>
      <c r="EO996" s="25"/>
      <c r="EP996" s="25"/>
      <c r="EQ996" s="25"/>
      <c r="ER996" s="25"/>
      <c r="ES996" s="25"/>
      <c r="ET996" s="25"/>
      <c r="EU996" s="25"/>
      <c r="EV996" s="25"/>
      <c r="EW996" s="25"/>
      <c r="EX996" s="25"/>
      <c r="EY996" s="25"/>
      <c r="EZ996" s="25"/>
      <c r="FA996" s="25"/>
      <c r="FB996" s="25"/>
      <c r="FC996" s="25"/>
      <c r="FD996" s="25"/>
      <c r="FE996" s="25"/>
      <c r="FF996" s="25"/>
      <c r="FG996" s="25"/>
      <c r="FH996" s="25"/>
      <c r="FI996" s="25"/>
      <c r="FJ996" s="25"/>
      <c r="FK996" s="25"/>
    </row>
    <row r="997" spans="1:167" ht="12.75" customHeight="1" x14ac:dyDescent="0.15">
      <c r="A997" s="25"/>
      <c r="B997" s="25"/>
      <c r="C997" s="25"/>
      <c r="D997" s="25"/>
      <c r="E997" s="25"/>
      <c r="F997" s="25"/>
      <c r="G997" s="25"/>
      <c r="H997" s="25"/>
      <c r="I997" s="25"/>
      <c r="J997" s="62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25"/>
      <c r="BU997" s="25"/>
      <c r="BV997" s="25"/>
      <c r="BW997" s="25"/>
      <c r="BX997" s="25"/>
      <c r="BY997" s="25"/>
      <c r="BZ997" s="25"/>
      <c r="CA997" s="25"/>
      <c r="CB997" s="25"/>
      <c r="CC997" s="25"/>
      <c r="CD997" s="25"/>
      <c r="CE997" s="25"/>
      <c r="CF997" s="25"/>
      <c r="CG997" s="25"/>
      <c r="CH997" s="25"/>
      <c r="CI997" s="25"/>
      <c r="CJ997" s="25"/>
      <c r="CK997" s="25"/>
      <c r="CL997" s="25"/>
      <c r="CM997" s="25"/>
      <c r="CN997" s="25"/>
      <c r="CO997" s="25"/>
      <c r="CP997" s="25"/>
      <c r="CQ997" s="25"/>
      <c r="CR997" s="25"/>
      <c r="CS997" s="25"/>
      <c r="CT997" s="25"/>
      <c r="CU997" s="25"/>
      <c r="CV997" s="25"/>
      <c r="CW997" s="25"/>
      <c r="CX997" s="25"/>
      <c r="CY997" s="25"/>
      <c r="CZ997" s="25"/>
      <c r="DA997" s="25"/>
      <c r="DB997" s="25"/>
      <c r="DC997" s="25"/>
      <c r="DD997" s="25"/>
      <c r="DE997" s="25"/>
      <c r="DF997" s="25"/>
      <c r="DG997" s="25"/>
      <c r="DH997" s="25"/>
      <c r="DI997" s="25"/>
      <c r="DJ997" s="25"/>
      <c r="DK997" s="25"/>
      <c r="DL997" s="25"/>
      <c r="DM997" s="25"/>
      <c r="DN997" s="25"/>
      <c r="DO997" s="25"/>
      <c r="DP997" s="25"/>
      <c r="DQ997" s="25"/>
      <c r="DR997" s="25"/>
      <c r="DS997" s="25"/>
      <c r="DT997" s="25"/>
      <c r="DU997" s="25"/>
      <c r="DV997" s="25"/>
      <c r="DW997" s="25"/>
      <c r="DX997" s="25"/>
      <c r="DY997" s="25"/>
      <c r="DZ997" s="25"/>
      <c r="EA997" s="25"/>
      <c r="EB997" s="25"/>
      <c r="EC997" s="25"/>
      <c r="ED997" s="25"/>
      <c r="EE997" s="25"/>
      <c r="EF997" s="25"/>
      <c r="EG997" s="25"/>
      <c r="EH997" s="25"/>
      <c r="EI997" s="25"/>
      <c r="EJ997" s="25"/>
      <c r="EK997" s="25"/>
      <c r="EL997" s="25"/>
      <c r="EM997" s="25"/>
      <c r="EN997" s="25"/>
      <c r="EO997" s="25"/>
      <c r="EP997" s="25"/>
      <c r="EQ997" s="25"/>
      <c r="ER997" s="25"/>
      <c r="ES997" s="25"/>
      <c r="ET997" s="25"/>
      <c r="EU997" s="25"/>
      <c r="EV997" s="25"/>
      <c r="EW997" s="25"/>
      <c r="EX997" s="25"/>
      <c r="EY997" s="25"/>
      <c r="EZ997" s="25"/>
      <c r="FA997" s="25"/>
      <c r="FB997" s="25"/>
      <c r="FC997" s="25"/>
      <c r="FD997" s="25"/>
      <c r="FE997" s="25"/>
      <c r="FF997" s="25"/>
      <c r="FG997" s="25"/>
      <c r="FH997" s="25"/>
      <c r="FI997" s="25"/>
      <c r="FJ997" s="25"/>
      <c r="FK997" s="25"/>
    </row>
  </sheetData>
  <sheetProtection algorithmName="SHA-512" hashValue="dC0BiyFfxltQr60isxyCNze5BY37HwvX117Ut5JaP51nyxT9bzCra6VYnefeBkrBlCpauEJEBH3SD7zeSxtO7Q==" saltValue="LvmaT4wFc7aJ1OGMnUQOXA==" spinCount="100000" sheet="1" scenarios="1" selectLockedCells="1" selectUnlockedCells="1"/>
  <sortState xmlns:xlrd2="http://schemas.microsoft.com/office/spreadsheetml/2017/richdata2" ref="A12:FK35">
    <sortCondition descending="1" ref="I12:I35"/>
  </sortState>
  <mergeCells count="113">
    <mergeCell ref="Y4:AC4"/>
    <mergeCell ref="S2:W2"/>
    <mergeCell ref="S3:W3"/>
    <mergeCell ref="M2:Q2"/>
    <mergeCell ref="M3:Q3"/>
    <mergeCell ref="M4:Q4"/>
    <mergeCell ref="M5:Q5"/>
    <mergeCell ref="EI3:EM3"/>
    <mergeCell ref="EI4:EM4"/>
    <mergeCell ref="EC3:EG3"/>
    <mergeCell ref="DW4:EA4"/>
    <mergeCell ref="DQ4:DU4"/>
    <mergeCell ref="CY4:DC4"/>
    <mergeCell ref="CG5:CK5"/>
    <mergeCell ref="CM5:CQ5"/>
    <mergeCell ref="CM2:CQ2"/>
    <mergeCell ref="CG3:CK3"/>
    <mergeCell ref="CM3:CQ3"/>
    <mergeCell ref="CS2:CW2"/>
    <mergeCell ref="CS3:CW3"/>
    <mergeCell ref="AE3:AI3"/>
    <mergeCell ref="AE4:AI4"/>
    <mergeCell ref="AW3:BA3"/>
    <mergeCell ref="Y2:AC2"/>
    <mergeCell ref="FG3:FK3"/>
    <mergeCell ref="FG2:FK2"/>
    <mergeCell ref="FA3:FE3"/>
    <mergeCell ref="EU3:EY3"/>
    <mergeCell ref="EU4:EY4"/>
    <mergeCell ref="FA4:FE4"/>
    <mergeCell ref="EO4:ES4"/>
    <mergeCell ref="FG4:FK4"/>
    <mergeCell ref="AE2:AI2"/>
    <mergeCell ref="AW4:BA4"/>
    <mergeCell ref="BI3:BM3"/>
    <mergeCell ref="BO3:BS3"/>
    <mergeCell ref="AK4:AO4"/>
    <mergeCell ref="AK3:AO3"/>
    <mergeCell ref="EI2:EM2"/>
    <mergeCell ref="EC2:EG2"/>
    <mergeCell ref="FA2:FE2"/>
    <mergeCell ref="EU2:EY2"/>
    <mergeCell ref="AQ4:AU4"/>
    <mergeCell ref="EC4:EG4"/>
    <mergeCell ref="DK4:DO4"/>
    <mergeCell ref="BO4:BS4"/>
    <mergeCell ref="BI4:BM4"/>
    <mergeCell ref="BI2:BM2"/>
    <mergeCell ref="AK2:AO2"/>
    <mergeCell ref="DW3:EA3"/>
    <mergeCell ref="EO3:ES3"/>
    <mergeCell ref="EO2:ES2"/>
    <mergeCell ref="CG2:CK2"/>
    <mergeCell ref="BO2:BS2"/>
    <mergeCell ref="CA3:CE3"/>
    <mergeCell ref="CA2:CE2"/>
    <mergeCell ref="CM4:CQ4"/>
    <mergeCell ref="CS4:CW4"/>
    <mergeCell ref="DE4:DI4"/>
    <mergeCell ref="CA4:CE4"/>
    <mergeCell ref="CG4:CK4"/>
    <mergeCell ref="BU4:BY4"/>
    <mergeCell ref="CY2:DC2"/>
    <mergeCell ref="CY3:DC3"/>
    <mergeCell ref="AQ3:AU3"/>
    <mergeCell ref="S4:W4"/>
    <mergeCell ref="BC2:BG2"/>
    <mergeCell ref="AW2:BA2"/>
    <mergeCell ref="BC4:BG4"/>
    <mergeCell ref="BC3:BG3"/>
    <mergeCell ref="Y5:AC5"/>
    <mergeCell ref="AE5:AI5"/>
    <mergeCell ref="EU5:EY5"/>
    <mergeCell ref="AK5:AO5"/>
    <mergeCell ref="AQ5:AU5"/>
    <mergeCell ref="DK2:DO2"/>
    <mergeCell ref="DK3:DO3"/>
    <mergeCell ref="DE3:DI3"/>
    <mergeCell ref="DQ2:DU2"/>
    <mergeCell ref="DQ3:DU3"/>
    <mergeCell ref="Y3:AC3"/>
    <mergeCell ref="S5:W5"/>
    <mergeCell ref="DW5:EA5"/>
    <mergeCell ref="EO5:ES5"/>
    <mergeCell ref="DQ5:DU5"/>
    <mergeCell ref="DK5:DO5"/>
    <mergeCell ref="EC5:EG5"/>
    <mergeCell ref="EI5:EM5"/>
    <mergeCell ref="AW5:BA5"/>
    <mergeCell ref="DK1:DO1"/>
    <mergeCell ref="AB7:AC9"/>
    <mergeCell ref="BX7:BY9"/>
    <mergeCell ref="CP7:CQ9"/>
    <mergeCell ref="DN7:DO9"/>
    <mergeCell ref="FA5:FE5"/>
    <mergeCell ref="FG5:FK5"/>
    <mergeCell ref="BU5:BY5"/>
    <mergeCell ref="BC5:BG5"/>
    <mergeCell ref="BO5:BS5"/>
    <mergeCell ref="BI5:BM5"/>
    <mergeCell ref="CS5:CW5"/>
    <mergeCell ref="CY5:DC5"/>
    <mergeCell ref="DE5:DI5"/>
    <mergeCell ref="CA5:CE5"/>
    <mergeCell ref="EF7:EG9"/>
    <mergeCell ref="ER7:ES9"/>
    <mergeCell ref="AZ7:BA9"/>
    <mergeCell ref="AT7:AU9"/>
    <mergeCell ref="DW2:EA2"/>
    <mergeCell ref="DE2:DI2"/>
    <mergeCell ref="BU2:BY2"/>
    <mergeCell ref="BU3:BY3"/>
    <mergeCell ref="AQ2:AU2"/>
  </mergeCells>
  <pageMargins left="0.75" right="0.75" top="1" bottom="1" header="0" footer="0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rgb="FFE36C09"/>
  </sheetPr>
  <dimension ref="A1:A1000"/>
  <sheetViews>
    <sheetView workbookViewId="0">
      <selection activeCell="O43" sqref="O43"/>
    </sheetView>
  </sheetViews>
  <sheetFormatPr baseColWidth="10" defaultColWidth="14.5" defaultRowHeight="15" customHeight="1" x14ac:dyDescent="0.15"/>
  <cols>
    <col min="1" max="26" width="8.6640625" customWidth="1"/>
  </cols>
  <sheetData>
    <row r="1" ht="12.75" customHeight="1" x14ac:dyDescent="0.15"/>
    <row r="2" ht="12.75" customHeight="1" x14ac:dyDescent="0.15"/>
    <row r="3" ht="12.75" customHeight="1" x14ac:dyDescent="0.15"/>
    <row r="4" ht="12.75" customHeight="1" x14ac:dyDescent="0.15"/>
    <row r="5" ht="12.75" customHeight="1" x14ac:dyDescent="0.15"/>
    <row r="6" ht="12.75" customHeight="1" x14ac:dyDescent="0.15"/>
    <row r="7" ht="12.75" customHeight="1" x14ac:dyDescent="0.15"/>
    <row r="8" ht="12.75" customHeight="1" x14ac:dyDescent="0.15"/>
    <row r="9" ht="12.75" customHeight="1" x14ac:dyDescent="0.15"/>
    <row r="10" ht="12.75" customHeight="1" x14ac:dyDescent="0.15"/>
    <row r="11" ht="12.75" customHeight="1" x14ac:dyDescent="0.15"/>
    <row r="12" ht="12.75" customHeight="1" x14ac:dyDescent="0.15"/>
    <row r="13" ht="12.75" customHeight="1" x14ac:dyDescent="0.15"/>
    <row r="14" ht="12.75" customHeight="1" x14ac:dyDescent="0.15"/>
    <row r="15" ht="12.75" customHeight="1" x14ac:dyDescent="0.15"/>
    <row r="16" ht="12.75" customHeight="1" x14ac:dyDescent="0.15"/>
    <row r="17" ht="12.75" customHeight="1" x14ac:dyDescent="0.15"/>
    <row r="18" ht="12.75" customHeight="1" x14ac:dyDescent="0.15"/>
    <row r="19" ht="12.75" customHeight="1" x14ac:dyDescent="0.15"/>
    <row r="20" ht="12.75" customHeight="1" x14ac:dyDescent="0.15"/>
    <row r="21" ht="12.75" customHeight="1" x14ac:dyDescent="0.15"/>
    <row r="22" ht="12.75" customHeight="1" x14ac:dyDescent="0.15"/>
    <row r="23" ht="12.75" customHeight="1" x14ac:dyDescent="0.15"/>
    <row r="24" ht="12.75" customHeight="1" x14ac:dyDescent="0.15"/>
    <row r="25" ht="12.75" customHeight="1" x14ac:dyDescent="0.15"/>
    <row r="26" ht="12.75" customHeight="1" x14ac:dyDescent="0.15"/>
    <row r="27" ht="12.75" customHeight="1" x14ac:dyDescent="0.15"/>
    <row r="28" ht="12.75" customHeight="1" x14ac:dyDescent="0.15"/>
    <row r="29" ht="12.75" customHeight="1" x14ac:dyDescent="0.15"/>
    <row r="30" ht="12.75" customHeight="1" x14ac:dyDescent="0.15"/>
    <row r="31" ht="12.75" customHeight="1" x14ac:dyDescent="0.15"/>
    <row r="32" ht="12.75" customHeight="1" x14ac:dyDescent="0.15"/>
    <row r="33" ht="12.75" customHeight="1" x14ac:dyDescent="0.15"/>
    <row r="34" ht="12.75" customHeight="1" x14ac:dyDescent="0.15"/>
    <row r="35" ht="12.75" customHeight="1" x14ac:dyDescent="0.15"/>
    <row r="36" ht="12.75" customHeight="1" x14ac:dyDescent="0.15"/>
    <row r="37" ht="12.75" customHeight="1" x14ac:dyDescent="0.15"/>
    <row r="38" ht="12.75" customHeight="1" x14ac:dyDescent="0.15"/>
    <row r="39" ht="12.75" customHeight="1" x14ac:dyDescent="0.15"/>
    <row r="40" ht="12.75" customHeight="1" x14ac:dyDescent="0.15"/>
    <row r="41" ht="12.75" customHeight="1" x14ac:dyDescent="0.15"/>
    <row r="42" ht="12.75" customHeight="1" x14ac:dyDescent="0.15"/>
    <row r="43" ht="12.75" customHeight="1" x14ac:dyDescent="0.15"/>
    <row r="44" ht="12.75" customHeight="1" x14ac:dyDescent="0.15"/>
    <row r="45" ht="12.75" customHeight="1" x14ac:dyDescent="0.15"/>
    <row r="46" ht="12.75" customHeight="1" x14ac:dyDescent="0.15"/>
    <row r="47" ht="12.75" customHeight="1" x14ac:dyDescent="0.15"/>
    <row r="48" ht="12.75" customHeight="1" x14ac:dyDescent="0.15"/>
    <row r="49" ht="12.75" customHeight="1" x14ac:dyDescent="0.15"/>
    <row r="50" ht="12.75" customHeight="1" x14ac:dyDescent="0.15"/>
    <row r="51" ht="12.75" customHeight="1" x14ac:dyDescent="0.15"/>
    <row r="52" ht="12.75" customHeight="1" x14ac:dyDescent="0.15"/>
    <row r="53" ht="12.75" customHeight="1" x14ac:dyDescent="0.15"/>
    <row r="54" ht="12.75" customHeight="1" x14ac:dyDescent="0.15"/>
    <row r="55" ht="12.75" customHeight="1" x14ac:dyDescent="0.15"/>
    <row r="56" ht="12.75" customHeight="1" x14ac:dyDescent="0.15"/>
    <row r="57" ht="12.75" customHeight="1" x14ac:dyDescent="0.15"/>
    <row r="58" ht="12.75" customHeight="1" x14ac:dyDescent="0.15"/>
    <row r="59" ht="12.75" customHeight="1" x14ac:dyDescent="0.15"/>
    <row r="60" ht="12.75" customHeight="1" x14ac:dyDescent="0.15"/>
    <row r="61" ht="12.75" customHeight="1" x14ac:dyDescent="0.15"/>
    <row r="62" ht="12.75" customHeight="1" x14ac:dyDescent="0.15"/>
    <row r="63" ht="12.75" customHeight="1" x14ac:dyDescent="0.15"/>
    <row r="64" ht="12.75" customHeight="1" x14ac:dyDescent="0.15"/>
    <row r="65" ht="12.75" customHeight="1" x14ac:dyDescent="0.15"/>
    <row r="66" ht="12.75" customHeight="1" x14ac:dyDescent="0.15"/>
    <row r="67" ht="12.75" customHeight="1" x14ac:dyDescent="0.15"/>
    <row r="68" ht="12.75" customHeight="1" x14ac:dyDescent="0.15"/>
    <row r="69" ht="12.75" customHeight="1" x14ac:dyDescent="0.15"/>
    <row r="70" ht="12.75" customHeight="1" x14ac:dyDescent="0.15"/>
    <row r="71" ht="12.75" customHeight="1" x14ac:dyDescent="0.15"/>
    <row r="72" ht="12.75" customHeight="1" x14ac:dyDescent="0.15"/>
    <row r="73" ht="12.75" customHeight="1" x14ac:dyDescent="0.15"/>
    <row r="74" ht="12.75" customHeight="1" x14ac:dyDescent="0.15"/>
    <row r="75" ht="12.75" customHeight="1" x14ac:dyDescent="0.15"/>
    <row r="76" ht="12.75" customHeight="1" x14ac:dyDescent="0.15"/>
    <row r="77" ht="12.75" customHeight="1" x14ac:dyDescent="0.15"/>
    <row r="78" ht="12.75" customHeight="1" x14ac:dyDescent="0.15"/>
    <row r="79" ht="12.75" customHeight="1" x14ac:dyDescent="0.15"/>
    <row r="80" ht="12.75" customHeight="1" x14ac:dyDescent="0.15"/>
    <row r="81" ht="12.75" customHeight="1" x14ac:dyDescent="0.15"/>
    <row r="82" ht="12.75" customHeight="1" x14ac:dyDescent="0.15"/>
    <row r="83" ht="12.75" customHeight="1" x14ac:dyDescent="0.15"/>
    <row r="84" ht="12.75" customHeight="1" x14ac:dyDescent="0.15"/>
    <row r="85" ht="12.75" customHeight="1" x14ac:dyDescent="0.15"/>
    <row r="86" ht="12.75" customHeight="1" x14ac:dyDescent="0.15"/>
    <row r="87" ht="12.75" customHeight="1" x14ac:dyDescent="0.15"/>
    <row r="88" ht="12.75" customHeight="1" x14ac:dyDescent="0.15"/>
    <row r="89" ht="12.75" customHeight="1" x14ac:dyDescent="0.15"/>
    <row r="90" ht="12.75" customHeight="1" x14ac:dyDescent="0.15"/>
    <row r="91" ht="12.75" customHeight="1" x14ac:dyDescent="0.15"/>
    <row r="92" ht="12.75" customHeight="1" x14ac:dyDescent="0.15"/>
    <row r="93" ht="12.75" customHeight="1" x14ac:dyDescent="0.15"/>
    <row r="94" ht="12.75" customHeight="1" x14ac:dyDescent="0.15"/>
    <row r="95" ht="12.75" customHeight="1" x14ac:dyDescent="0.15"/>
    <row r="96" ht="12.75" customHeight="1" x14ac:dyDescent="0.15"/>
    <row r="97" ht="12.75" customHeight="1" x14ac:dyDescent="0.15"/>
    <row r="98" ht="12.75" customHeight="1" x14ac:dyDescent="0.15"/>
    <row r="99" ht="12.75" customHeight="1" x14ac:dyDescent="0.15"/>
    <row r="100" ht="12.75" customHeight="1" x14ac:dyDescent="0.15"/>
    <row r="101" ht="12.75" customHeight="1" x14ac:dyDescent="0.15"/>
    <row r="102" ht="12.75" customHeight="1" x14ac:dyDescent="0.15"/>
    <row r="103" ht="12.75" customHeight="1" x14ac:dyDescent="0.15"/>
    <row r="104" ht="12.75" customHeight="1" x14ac:dyDescent="0.15"/>
    <row r="105" ht="12.75" customHeight="1" x14ac:dyDescent="0.15"/>
    <row r="106" ht="12.75" customHeight="1" x14ac:dyDescent="0.15"/>
    <row r="107" ht="12.75" customHeight="1" x14ac:dyDescent="0.15"/>
    <row r="108" ht="12.75" customHeight="1" x14ac:dyDescent="0.15"/>
    <row r="109" ht="12.75" customHeight="1" x14ac:dyDescent="0.15"/>
    <row r="110" ht="12.75" customHeight="1" x14ac:dyDescent="0.15"/>
    <row r="111" ht="12.75" customHeight="1" x14ac:dyDescent="0.15"/>
    <row r="112" ht="12.75" customHeight="1" x14ac:dyDescent="0.15"/>
    <row r="113" ht="12.75" customHeight="1" x14ac:dyDescent="0.15"/>
    <row r="114" ht="12.75" customHeight="1" x14ac:dyDescent="0.15"/>
    <row r="115" ht="12.75" customHeight="1" x14ac:dyDescent="0.15"/>
    <row r="116" ht="12.75" customHeight="1" x14ac:dyDescent="0.15"/>
    <row r="117" ht="12.75" customHeight="1" x14ac:dyDescent="0.15"/>
    <row r="118" ht="12.75" customHeight="1" x14ac:dyDescent="0.15"/>
    <row r="119" ht="12.75" customHeight="1" x14ac:dyDescent="0.15"/>
    <row r="120" ht="12.75" customHeight="1" x14ac:dyDescent="0.15"/>
    <row r="121" ht="12.75" customHeight="1" x14ac:dyDescent="0.15"/>
    <row r="122" ht="12.75" customHeight="1" x14ac:dyDescent="0.15"/>
    <row r="123" ht="12.75" customHeight="1" x14ac:dyDescent="0.15"/>
    <row r="124" ht="12.75" customHeight="1" x14ac:dyDescent="0.15"/>
    <row r="125" ht="12.75" customHeight="1" x14ac:dyDescent="0.15"/>
    <row r="126" ht="12.75" customHeight="1" x14ac:dyDescent="0.15"/>
    <row r="127" ht="12.75" customHeight="1" x14ac:dyDescent="0.15"/>
    <row r="128" ht="12.75" customHeight="1" x14ac:dyDescent="0.15"/>
    <row r="129" ht="12.75" customHeight="1" x14ac:dyDescent="0.15"/>
    <row r="130" ht="12.75" customHeight="1" x14ac:dyDescent="0.15"/>
    <row r="131" ht="12.75" customHeight="1" x14ac:dyDescent="0.15"/>
    <row r="132" ht="12.75" customHeight="1" x14ac:dyDescent="0.15"/>
    <row r="133" ht="12.75" customHeight="1" x14ac:dyDescent="0.15"/>
    <row r="134" ht="12.75" customHeight="1" x14ac:dyDescent="0.15"/>
    <row r="135" ht="12.75" customHeight="1" x14ac:dyDescent="0.15"/>
    <row r="136" ht="12.75" customHeight="1" x14ac:dyDescent="0.15"/>
    <row r="137" ht="12.75" customHeight="1" x14ac:dyDescent="0.15"/>
    <row r="138" ht="12.75" customHeight="1" x14ac:dyDescent="0.15"/>
    <row r="139" ht="12.75" customHeight="1" x14ac:dyDescent="0.15"/>
    <row r="140" ht="12.75" customHeight="1" x14ac:dyDescent="0.15"/>
    <row r="141" ht="12.75" customHeight="1" x14ac:dyDescent="0.15"/>
    <row r="142" ht="12.75" customHeight="1" x14ac:dyDescent="0.15"/>
    <row r="143" ht="12.75" customHeight="1" x14ac:dyDescent="0.15"/>
    <row r="144" ht="12.75" customHeight="1" x14ac:dyDescent="0.15"/>
    <row r="145" ht="12.75" customHeight="1" x14ac:dyDescent="0.15"/>
    <row r="146" ht="12.75" customHeight="1" x14ac:dyDescent="0.15"/>
    <row r="147" ht="12.75" customHeight="1" x14ac:dyDescent="0.15"/>
    <row r="148" ht="12.75" customHeight="1" x14ac:dyDescent="0.15"/>
    <row r="149" ht="12.75" customHeight="1" x14ac:dyDescent="0.15"/>
    <row r="150" ht="12.75" customHeight="1" x14ac:dyDescent="0.15"/>
    <row r="151" ht="12.75" customHeight="1" x14ac:dyDescent="0.15"/>
    <row r="152" ht="12.75" customHeight="1" x14ac:dyDescent="0.15"/>
    <row r="153" ht="12.75" customHeight="1" x14ac:dyDescent="0.15"/>
    <row r="154" ht="12.75" customHeight="1" x14ac:dyDescent="0.15"/>
    <row r="155" ht="12.75" customHeight="1" x14ac:dyDescent="0.15"/>
    <row r="156" ht="12.75" customHeight="1" x14ac:dyDescent="0.15"/>
    <row r="157" ht="12.75" customHeight="1" x14ac:dyDescent="0.15"/>
    <row r="158" ht="12.75" customHeight="1" x14ac:dyDescent="0.15"/>
    <row r="159" ht="12.75" customHeight="1" x14ac:dyDescent="0.15"/>
    <row r="160" ht="12.75" customHeight="1" x14ac:dyDescent="0.15"/>
    <row r="161" ht="12.75" customHeight="1" x14ac:dyDescent="0.15"/>
    <row r="162" ht="12.75" customHeight="1" x14ac:dyDescent="0.15"/>
    <row r="163" ht="12.75" customHeight="1" x14ac:dyDescent="0.15"/>
    <row r="164" ht="12.75" customHeight="1" x14ac:dyDescent="0.15"/>
    <row r="165" ht="12.75" customHeight="1" x14ac:dyDescent="0.15"/>
    <row r="166" ht="12.75" customHeight="1" x14ac:dyDescent="0.15"/>
    <row r="167" ht="12.75" customHeight="1" x14ac:dyDescent="0.15"/>
    <row r="168" ht="12.75" customHeight="1" x14ac:dyDescent="0.15"/>
    <row r="169" ht="12.75" customHeight="1" x14ac:dyDescent="0.15"/>
    <row r="170" ht="12.75" customHeight="1" x14ac:dyDescent="0.15"/>
    <row r="171" ht="12.75" customHeight="1" x14ac:dyDescent="0.15"/>
    <row r="172" ht="12.75" customHeight="1" x14ac:dyDescent="0.15"/>
    <row r="173" ht="12.75" customHeight="1" x14ac:dyDescent="0.15"/>
    <row r="174" ht="12.75" customHeight="1" x14ac:dyDescent="0.15"/>
    <row r="175" ht="12.75" customHeight="1" x14ac:dyDescent="0.15"/>
    <row r="176" ht="12.75" customHeight="1" x14ac:dyDescent="0.15"/>
    <row r="177" ht="12.75" customHeight="1" x14ac:dyDescent="0.15"/>
    <row r="178" ht="12.75" customHeight="1" x14ac:dyDescent="0.15"/>
    <row r="179" ht="12.75" customHeight="1" x14ac:dyDescent="0.15"/>
    <row r="180" ht="12.75" customHeight="1" x14ac:dyDescent="0.15"/>
    <row r="181" ht="12.75" customHeight="1" x14ac:dyDescent="0.15"/>
    <row r="182" ht="12.75" customHeight="1" x14ac:dyDescent="0.15"/>
    <row r="183" ht="12.75" customHeight="1" x14ac:dyDescent="0.15"/>
    <row r="184" ht="12.75" customHeight="1" x14ac:dyDescent="0.15"/>
    <row r="185" ht="12.75" customHeight="1" x14ac:dyDescent="0.15"/>
    <row r="186" ht="12.75" customHeight="1" x14ac:dyDescent="0.15"/>
    <row r="187" ht="12.75" customHeight="1" x14ac:dyDescent="0.15"/>
    <row r="188" ht="12.75" customHeight="1" x14ac:dyDescent="0.15"/>
    <row r="189" ht="12.75" customHeight="1" x14ac:dyDescent="0.15"/>
    <row r="190" ht="12.75" customHeight="1" x14ac:dyDescent="0.15"/>
    <row r="191" ht="12.75" customHeight="1" x14ac:dyDescent="0.15"/>
    <row r="192" ht="12.75" customHeight="1" x14ac:dyDescent="0.15"/>
    <row r="193" ht="12.75" customHeight="1" x14ac:dyDescent="0.15"/>
    <row r="194" ht="12.75" customHeight="1" x14ac:dyDescent="0.15"/>
    <row r="195" ht="12.75" customHeight="1" x14ac:dyDescent="0.15"/>
    <row r="196" ht="12.75" customHeight="1" x14ac:dyDescent="0.15"/>
    <row r="197" ht="12.75" customHeight="1" x14ac:dyDescent="0.15"/>
    <row r="198" ht="12.75" customHeight="1" x14ac:dyDescent="0.15"/>
    <row r="199" ht="12.75" customHeight="1" x14ac:dyDescent="0.15"/>
    <row r="200" ht="12.75" customHeight="1" x14ac:dyDescent="0.15"/>
    <row r="201" ht="12.75" customHeight="1" x14ac:dyDescent="0.15"/>
    <row r="202" ht="12.75" customHeight="1" x14ac:dyDescent="0.15"/>
    <row r="203" ht="12.75" customHeight="1" x14ac:dyDescent="0.15"/>
    <row r="204" ht="12.75" customHeight="1" x14ac:dyDescent="0.15"/>
    <row r="205" ht="12.75" customHeight="1" x14ac:dyDescent="0.15"/>
    <row r="206" ht="12.75" customHeight="1" x14ac:dyDescent="0.15"/>
    <row r="207" ht="12.75" customHeight="1" x14ac:dyDescent="0.15"/>
    <row r="208" ht="12.75" customHeight="1" x14ac:dyDescent="0.15"/>
    <row r="209" ht="12.75" customHeight="1" x14ac:dyDescent="0.15"/>
    <row r="210" ht="12.75" customHeight="1" x14ac:dyDescent="0.15"/>
    <row r="211" ht="12.75" customHeight="1" x14ac:dyDescent="0.15"/>
    <row r="212" ht="12.75" customHeight="1" x14ac:dyDescent="0.15"/>
    <row r="213" ht="12.75" customHeight="1" x14ac:dyDescent="0.15"/>
    <row r="214" ht="12.75" customHeight="1" x14ac:dyDescent="0.15"/>
    <row r="215" ht="12.75" customHeight="1" x14ac:dyDescent="0.15"/>
    <row r="216" ht="12.75" customHeight="1" x14ac:dyDescent="0.15"/>
    <row r="217" ht="12.75" customHeight="1" x14ac:dyDescent="0.15"/>
    <row r="218" ht="12.75" customHeight="1" x14ac:dyDescent="0.15"/>
    <row r="219" ht="12.75" customHeight="1" x14ac:dyDescent="0.15"/>
    <row r="220" ht="12.75" customHeight="1" x14ac:dyDescent="0.15"/>
    <row r="221" ht="12.75" customHeight="1" x14ac:dyDescent="0.15"/>
    <row r="222" ht="12.75" customHeight="1" x14ac:dyDescent="0.15"/>
    <row r="223" ht="12.75" customHeight="1" x14ac:dyDescent="0.15"/>
    <row r="224" ht="12.75" customHeight="1" x14ac:dyDescent="0.15"/>
    <row r="225" ht="12.75" customHeight="1" x14ac:dyDescent="0.15"/>
    <row r="226" ht="12.75" customHeight="1" x14ac:dyDescent="0.15"/>
    <row r="227" ht="12.75" customHeight="1" x14ac:dyDescent="0.15"/>
    <row r="228" ht="12.75" customHeight="1" x14ac:dyDescent="0.15"/>
    <row r="229" ht="12.75" customHeight="1" x14ac:dyDescent="0.15"/>
    <row r="230" ht="12.75" customHeight="1" x14ac:dyDescent="0.15"/>
    <row r="231" ht="12.75" customHeight="1" x14ac:dyDescent="0.15"/>
    <row r="232" ht="12.75" customHeight="1" x14ac:dyDescent="0.15"/>
    <row r="233" ht="12.75" customHeight="1" x14ac:dyDescent="0.15"/>
    <row r="234" ht="12.75" customHeight="1" x14ac:dyDescent="0.15"/>
    <row r="235" ht="12.75" customHeight="1" x14ac:dyDescent="0.15"/>
    <row r="236" ht="12.75" customHeight="1" x14ac:dyDescent="0.15"/>
    <row r="237" ht="12.75" customHeight="1" x14ac:dyDescent="0.15"/>
    <row r="238" ht="12.75" customHeight="1" x14ac:dyDescent="0.15"/>
    <row r="239" ht="12.75" customHeight="1" x14ac:dyDescent="0.15"/>
    <row r="240" ht="12.75" customHeight="1" x14ac:dyDescent="0.15"/>
    <row r="241" ht="12.75" customHeight="1" x14ac:dyDescent="0.15"/>
    <row r="242" ht="12.75" customHeight="1" x14ac:dyDescent="0.15"/>
    <row r="243" ht="12.75" customHeight="1" x14ac:dyDescent="0.15"/>
    <row r="244" ht="12.75" customHeight="1" x14ac:dyDescent="0.15"/>
    <row r="245" ht="12.75" customHeight="1" x14ac:dyDescent="0.15"/>
    <row r="246" ht="12.75" customHeight="1" x14ac:dyDescent="0.15"/>
    <row r="247" ht="12.75" customHeight="1" x14ac:dyDescent="0.15"/>
    <row r="248" ht="12.75" customHeight="1" x14ac:dyDescent="0.15"/>
    <row r="249" ht="12.75" customHeight="1" x14ac:dyDescent="0.15"/>
    <row r="250" ht="12.75" customHeight="1" x14ac:dyDescent="0.15"/>
    <row r="251" ht="12.75" customHeight="1" x14ac:dyDescent="0.15"/>
    <row r="252" ht="12.75" customHeight="1" x14ac:dyDescent="0.15"/>
    <row r="253" ht="12.75" customHeight="1" x14ac:dyDescent="0.15"/>
    <row r="254" ht="12.75" customHeight="1" x14ac:dyDescent="0.15"/>
    <row r="255" ht="12.75" customHeight="1" x14ac:dyDescent="0.15"/>
    <row r="256" ht="12.75" customHeight="1" x14ac:dyDescent="0.15"/>
    <row r="257" ht="12.75" customHeight="1" x14ac:dyDescent="0.15"/>
    <row r="258" ht="12.75" customHeight="1" x14ac:dyDescent="0.15"/>
    <row r="259" ht="12.75" customHeight="1" x14ac:dyDescent="0.15"/>
    <row r="260" ht="12.75" customHeight="1" x14ac:dyDescent="0.15"/>
    <row r="261" ht="12.75" customHeight="1" x14ac:dyDescent="0.15"/>
    <row r="262" ht="12.75" customHeight="1" x14ac:dyDescent="0.15"/>
    <row r="263" ht="12.75" customHeight="1" x14ac:dyDescent="0.15"/>
    <row r="264" ht="12.75" customHeight="1" x14ac:dyDescent="0.15"/>
    <row r="265" ht="12.75" customHeight="1" x14ac:dyDescent="0.15"/>
    <row r="266" ht="12.75" customHeight="1" x14ac:dyDescent="0.15"/>
    <row r="267" ht="12.75" customHeight="1" x14ac:dyDescent="0.15"/>
    <row r="268" ht="12.75" customHeight="1" x14ac:dyDescent="0.15"/>
    <row r="269" ht="12.75" customHeight="1" x14ac:dyDescent="0.15"/>
    <row r="270" ht="12.75" customHeight="1" x14ac:dyDescent="0.15"/>
    <row r="271" ht="12.75" customHeight="1" x14ac:dyDescent="0.15"/>
    <row r="272" ht="12.75" customHeight="1" x14ac:dyDescent="0.15"/>
    <row r="273" ht="12.75" customHeight="1" x14ac:dyDescent="0.15"/>
    <row r="274" ht="12.75" customHeight="1" x14ac:dyDescent="0.15"/>
    <row r="275" ht="12.75" customHeight="1" x14ac:dyDescent="0.15"/>
    <row r="276" ht="12.75" customHeight="1" x14ac:dyDescent="0.15"/>
    <row r="277" ht="12.75" customHeight="1" x14ac:dyDescent="0.15"/>
    <row r="278" ht="12.75" customHeight="1" x14ac:dyDescent="0.15"/>
    <row r="279" ht="12.75" customHeight="1" x14ac:dyDescent="0.15"/>
    <row r="280" ht="12.75" customHeight="1" x14ac:dyDescent="0.15"/>
    <row r="281" ht="12.75" customHeight="1" x14ac:dyDescent="0.15"/>
    <row r="282" ht="12.75" customHeight="1" x14ac:dyDescent="0.15"/>
    <row r="283" ht="12.75" customHeight="1" x14ac:dyDescent="0.15"/>
    <row r="284" ht="12.75" customHeight="1" x14ac:dyDescent="0.15"/>
    <row r="285" ht="12.75" customHeight="1" x14ac:dyDescent="0.15"/>
    <row r="286" ht="12.75" customHeight="1" x14ac:dyDescent="0.15"/>
    <row r="287" ht="12.75" customHeight="1" x14ac:dyDescent="0.15"/>
    <row r="288" ht="12.75" customHeight="1" x14ac:dyDescent="0.15"/>
    <row r="289" ht="12.75" customHeight="1" x14ac:dyDescent="0.15"/>
    <row r="290" ht="12.75" customHeight="1" x14ac:dyDescent="0.15"/>
    <row r="291" ht="12.75" customHeight="1" x14ac:dyDescent="0.15"/>
    <row r="292" ht="12.75" customHeight="1" x14ac:dyDescent="0.15"/>
    <row r="293" ht="12.75" customHeight="1" x14ac:dyDescent="0.15"/>
    <row r="294" ht="12.75" customHeight="1" x14ac:dyDescent="0.15"/>
    <row r="295" ht="12.75" customHeight="1" x14ac:dyDescent="0.15"/>
    <row r="296" ht="12.75" customHeight="1" x14ac:dyDescent="0.15"/>
    <row r="297" ht="12.75" customHeight="1" x14ac:dyDescent="0.15"/>
    <row r="298" ht="12.75" customHeight="1" x14ac:dyDescent="0.15"/>
    <row r="299" ht="12.75" customHeight="1" x14ac:dyDescent="0.15"/>
    <row r="300" ht="12.75" customHeight="1" x14ac:dyDescent="0.15"/>
    <row r="301" ht="12.75" customHeight="1" x14ac:dyDescent="0.15"/>
    <row r="302" ht="12.75" customHeight="1" x14ac:dyDescent="0.15"/>
    <row r="303" ht="12.75" customHeight="1" x14ac:dyDescent="0.15"/>
    <row r="304" ht="12.75" customHeight="1" x14ac:dyDescent="0.15"/>
    <row r="305" ht="12.75" customHeight="1" x14ac:dyDescent="0.15"/>
    <row r="306" ht="12.75" customHeight="1" x14ac:dyDescent="0.15"/>
    <row r="307" ht="12.75" customHeight="1" x14ac:dyDescent="0.15"/>
    <row r="308" ht="12.75" customHeight="1" x14ac:dyDescent="0.15"/>
    <row r="309" ht="12.75" customHeight="1" x14ac:dyDescent="0.15"/>
    <row r="310" ht="12.75" customHeight="1" x14ac:dyDescent="0.15"/>
    <row r="311" ht="12.75" customHeight="1" x14ac:dyDescent="0.15"/>
    <row r="312" ht="12.75" customHeight="1" x14ac:dyDescent="0.15"/>
    <row r="313" ht="12.75" customHeight="1" x14ac:dyDescent="0.15"/>
    <row r="314" ht="12.75" customHeight="1" x14ac:dyDescent="0.15"/>
    <row r="315" ht="12.75" customHeight="1" x14ac:dyDescent="0.15"/>
    <row r="316" ht="12.75" customHeight="1" x14ac:dyDescent="0.15"/>
    <row r="317" ht="12.75" customHeight="1" x14ac:dyDescent="0.15"/>
    <row r="318" ht="12.75" customHeight="1" x14ac:dyDescent="0.15"/>
    <row r="319" ht="12.75" customHeight="1" x14ac:dyDescent="0.15"/>
    <row r="320" ht="12.75" customHeight="1" x14ac:dyDescent="0.15"/>
    <row r="321" ht="12.75" customHeight="1" x14ac:dyDescent="0.15"/>
    <row r="322" ht="12.75" customHeight="1" x14ac:dyDescent="0.15"/>
    <row r="323" ht="12.75" customHeight="1" x14ac:dyDescent="0.15"/>
    <row r="324" ht="12.75" customHeight="1" x14ac:dyDescent="0.15"/>
    <row r="325" ht="12.75" customHeight="1" x14ac:dyDescent="0.15"/>
    <row r="326" ht="12.75" customHeight="1" x14ac:dyDescent="0.15"/>
    <row r="327" ht="12.75" customHeight="1" x14ac:dyDescent="0.15"/>
    <row r="328" ht="12.75" customHeight="1" x14ac:dyDescent="0.15"/>
    <row r="329" ht="12.75" customHeight="1" x14ac:dyDescent="0.15"/>
    <row r="330" ht="12.75" customHeight="1" x14ac:dyDescent="0.15"/>
    <row r="331" ht="12.75" customHeight="1" x14ac:dyDescent="0.15"/>
    <row r="332" ht="12.75" customHeight="1" x14ac:dyDescent="0.15"/>
    <row r="333" ht="12.75" customHeight="1" x14ac:dyDescent="0.15"/>
    <row r="334" ht="12.75" customHeight="1" x14ac:dyDescent="0.15"/>
    <row r="335" ht="12.75" customHeight="1" x14ac:dyDescent="0.15"/>
    <row r="336" ht="12.75" customHeight="1" x14ac:dyDescent="0.15"/>
    <row r="337" ht="12.75" customHeight="1" x14ac:dyDescent="0.15"/>
    <row r="338" ht="12.75" customHeight="1" x14ac:dyDescent="0.15"/>
    <row r="339" ht="12.75" customHeight="1" x14ac:dyDescent="0.15"/>
    <row r="340" ht="12.75" customHeight="1" x14ac:dyDescent="0.15"/>
    <row r="341" ht="12.75" customHeight="1" x14ac:dyDescent="0.15"/>
    <row r="342" ht="12.75" customHeight="1" x14ac:dyDescent="0.15"/>
    <row r="343" ht="12.75" customHeight="1" x14ac:dyDescent="0.15"/>
    <row r="344" ht="12.75" customHeight="1" x14ac:dyDescent="0.15"/>
    <row r="345" ht="12.75" customHeight="1" x14ac:dyDescent="0.15"/>
    <row r="346" ht="12.75" customHeight="1" x14ac:dyDescent="0.15"/>
    <row r="347" ht="12.75" customHeight="1" x14ac:dyDescent="0.15"/>
    <row r="348" ht="12.75" customHeight="1" x14ac:dyDescent="0.15"/>
    <row r="349" ht="12.75" customHeight="1" x14ac:dyDescent="0.15"/>
    <row r="350" ht="12.75" customHeight="1" x14ac:dyDescent="0.15"/>
    <row r="351" ht="12.75" customHeight="1" x14ac:dyDescent="0.15"/>
    <row r="352" ht="12.75" customHeight="1" x14ac:dyDescent="0.15"/>
    <row r="353" ht="12.75" customHeight="1" x14ac:dyDescent="0.15"/>
    <row r="354" ht="12.75" customHeight="1" x14ac:dyDescent="0.15"/>
    <row r="355" ht="12.75" customHeight="1" x14ac:dyDescent="0.15"/>
    <row r="356" ht="12.75" customHeight="1" x14ac:dyDescent="0.15"/>
    <row r="357" ht="12.75" customHeight="1" x14ac:dyDescent="0.15"/>
    <row r="358" ht="12.75" customHeight="1" x14ac:dyDescent="0.15"/>
    <row r="359" ht="12.75" customHeight="1" x14ac:dyDescent="0.15"/>
    <row r="360" ht="12.75" customHeight="1" x14ac:dyDescent="0.15"/>
    <row r="361" ht="12.75" customHeight="1" x14ac:dyDescent="0.15"/>
    <row r="362" ht="12.75" customHeight="1" x14ac:dyDescent="0.15"/>
    <row r="363" ht="12.75" customHeight="1" x14ac:dyDescent="0.15"/>
    <row r="364" ht="12.75" customHeight="1" x14ac:dyDescent="0.15"/>
    <row r="365" ht="12.75" customHeight="1" x14ac:dyDescent="0.15"/>
    <row r="366" ht="12.75" customHeight="1" x14ac:dyDescent="0.15"/>
    <row r="367" ht="12.75" customHeight="1" x14ac:dyDescent="0.15"/>
    <row r="368" ht="12.75" customHeight="1" x14ac:dyDescent="0.15"/>
    <row r="369" ht="12.75" customHeight="1" x14ac:dyDescent="0.15"/>
    <row r="370" ht="12.75" customHeight="1" x14ac:dyDescent="0.15"/>
    <row r="371" ht="12.75" customHeight="1" x14ac:dyDescent="0.15"/>
    <row r="372" ht="12.75" customHeight="1" x14ac:dyDescent="0.15"/>
    <row r="373" ht="12.75" customHeight="1" x14ac:dyDescent="0.15"/>
    <row r="374" ht="12.75" customHeight="1" x14ac:dyDescent="0.15"/>
    <row r="375" ht="12.75" customHeight="1" x14ac:dyDescent="0.15"/>
    <row r="376" ht="12.75" customHeight="1" x14ac:dyDescent="0.15"/>
    <row r="377" ht="12.75" customHeight="1" x14ac:dyDescent="0.15"/>
    <row r="378" ht="12.75" customHeight="1" x14ac:dyDescent="0.15"/>
    <row r="379" ht="12.75" customHeight="1" x14ac:dyDescent="0.15"/>
    <row r="380" ht="12.75" customHeight="1" x14ac:dyDescent="0.15"/>
    <row r="381" ht="12.75" customHeight="1" x14ac:dyDescent="0.15"/>
    <row r="382" ht="12.75" customHeight="1" x14ac:dyDescent="0.15"/>
    <row r="383" ht="12.75" customHeight="1" x14ac:dyDescent="0.15"/>
    <row r="384" ht="12.75" customHeight="1" x14ac:dyDescent="0.15"/>
    <row r="385" ht="12.75" customHeight="1" x14ac:dyDescent="0.15"/>
    <row r="386" ht="12.75" customHeight="1" x14ac:dyDescent="0.15"/>
    <row r="387" ht="12.75" customHeight="1" x14ac:dyDescent="0.15"/>
    <row r="388" ht="12.75" customHeight="1" x14ac:dyDescent="0.15"/>
    <row r="389" ht="12.75" customHeight="1" x14ac:dyDescent="0.15"/>
    <row r="390" ht="12.75" customHeight="1" x14ac:dyDescent="0.15"/>
    <row r="391" ht="12.75" customHeight="1" x14ac:dyDescent="0.15"/>
    <row r="392" ht="12.75" customHeight="1" x14ac:dyDescent="0.15"/>
    <row r="393" ht="12.75" customHeight="1" x14ac:dyDescent="0.15"/>
    <row r="394" ht="12.75" customHeight="1" x14ac:dyDescent="0.15"/>
    <row r="395" ht="12.75" customHeight="1" x14ac:dyDescent="0.15"/>
    <row r="396" ht="12.75" customHeight="1" x14ac:dyDescent="0.15"/>
    <row r="397" ht="12.75" customHeight="1" x14ac:dyDescent="0.15"/>
    <row r="398" ht="12.75" customHeight="1" x14ac:dyDescent="0.15"/>
    <row r="399" ht="12.75" customHeight="1" x14ac:dyDescent="0.15"/>
    <row r="400" ht="12.75" customHeight="1" x14ac:dyDescent="0.15"/>
    <row r="401" ht="12.75" customHeight="1" x14ac:dyDescent="0.15"/>
    <row r="402" ht="12.75" customHeight="1" x14ac:dyDescent="0.15"/>
    <row r="403" ht="12.75" customHeight="1" x14ac:dyDescent="0.15"/>
    <row r="404" ht="12.75" customHeight="1" x14ac:dyDescent="0.15"/>
    <row r="405" ht="12.75" customHeight="1" x14ac:dyDescent="0.15"/>
    <row r="406" ht="12.75" customHeight="1" x14ac:dyDescent="0.15"/>
    <row r="407" ht="12.75" customHeight="1" x14ac:dyDescent="0.15"/>
    <row r="408" ht="12.75" customHeight="1" x14ac:dyDescent="0.15"/>
    <row r="409" ht="12.75" customHeight="1" x14ac:dyDescent="0.15"/>
    <row r="410" ht="12.75" customHeight="1" x14ac:dyDescent="0.15"/>
    <row r="411" ht="12.75" customHeight="1" x14ac:dyDescent="0.15"/>
    <row r="412" ht="12.75" customHeight="1" x14ac:dyDescent="0.15"/>
    <row r="413" ht="12.75" customHeight="1" x14ac:dyDescent="0.15"/>
    <row r="414" ht="12.75" customHeight="1" x14ac:dyDescent="0.15"/>
    <row r="415" ht="12.75" customHeight="1" x14ac:dyDescent="0.15"/>
    <row r="416" ht="12.75" customHeight="1" x14ac:dyDescent="0.15"/>
    <row r="417" ht="12.75" customHeight="1" x14ac:dyDescent="0.15"/>
    <row r="418" ht="12.75" customHeight="1" x14ac:dyDescent="0.15"/>
    <row r="419" ht="12.75" customHeight="1" x14ac:dyDescent="0.15"/>
    <row r="420" ht="12.75" customHeight="1" x14ac:dyDescent="0.15"/>
    <row r="421" ht="12.75" customHeight="1" x14ac:dyDescent="0.15"/>
    <row r="422" ht="12.75" customHeight="1" x14ac:dyDescent="0.15"/>
    <row r="423" ht="12.75" customHeight="1" x14ac:dyDescent="0.15"/>
    <row r="424" ht="12.75" customHeight="1" x14ac:dyDescent="0.15"/>
    <row r="425" ht="12.75" customHeight="1" x14ac:dyDescent="0.15"/>
    <row r="426" ht="12.75" customHeight="1" x14ac:dyDescent="0.15"/>
    <row r="427" ht="12.75" customHeight="1" x14ac:dyDescent="0.15"/>
    <row r="428" ht="12.75" customHeight="1" x14ac:dyDescent="0.15"/>
    <row r="429" ht="12.75" customHeight="1" x14ac:dyDescent="0.15"/>
    <row r="430" ht="12.75" customHeight="1" x14ac:dyDescent="0.15"/>
    <row r="431" ht="12.75" customHeight="1" x14ac:dyDescent="0.15"/>
    <row r="432" ht="12.75" customHeight="1" x14ac:dyDescent="0.15"/>
    <row r="433" ht="12.75" customHeight="1" x14ac:dyDescent="0.15"/>
    <row r="434" ht="12.75" customHeight="1" x14ac:dyDescent="0.15"/>
    <row r="435" ht="12.75" customHeight="1" x14ac:dyDescent="0.15"/>
    <row r="436" ht="12.75" customHeight="1" x14ac:dyDescent="0.15"/>
    <row r="437" ht="12.75" customHeight="1" x14ac:dyDescent="0.15"/>
    <row r="438" ht="12.75" customHeight="1" x14ac:dyDescent="0.15"/>
    <row r="439" ht="12.75" customHeight="1" x14ac:dyDescent="0.15"/>
    <row r="440" ht="12.75" customHeight="1" x14ac:dyDescent="0.15"/>
    <row r="441" ht="12.75" customHeight="1" x14ac:dyDescent="0.15"/>
    <row r="442" ht="12.75" customHeight="1" x14ac:dyDescent="0.15"/>
    <row r="443" ht="12.75" customHeight="1" x14ac:dyDescent="0.15"/>
    <row r="444" ht="12.75" customHeight="1" x14ac:dyDescent="0.15"/>
    <row r="445" ht="12.75" customHeight="1" x14ac:dyDescent="0.15"/>
    <row r="446" ht="12.75" customHeight="1" x14ac:dyDescent="0.15"/>
    <row r="447" ht="12.75" customHeight="1" x14ac:dyDescent="0.15"/>
    <row r="448" ht="12.75" customHeight="1" x14ac:dyDescent="0.15"/>
    <row r="449" ht="12.75" customHeight="1" x14ac:dyDescent="0.15"/>
    <row r="450" ht="12.75" customHeight="1" x14ac:dyDescent="0.15"/>
    <row r="451" ht="12.75" customHeight="1" x14ac:dyDescent="0.15"/>
    <row r="452" ht="12.75" customHeight="1" x14ac:dyDescent="0.15"/>
    <row r="453" ht="12.75" customHeight="1" x14ac:dyDescent="0.15"/>
    <row r="454" ht="12.75" customHeight="1" x14ac:dyDescent="0.15"/>
    <row r="455" ht="12.75" customHeight="1" x14ac:dyDescent="0.15"/>
    <row r="456" ht="12.75" customHeight="1" x14ac:dyDescent="0.15"/>
    <row r="457" ht="12.75" customHeight="1" x14ac:dyDescent="0.15"/>
    <row r="458" ht="12.75" customHeight="1" x14ac:dyDescent="0.15"/>
    <row r="459" ht="12.75" customHeight="1" x14ac:dyDescent="0.15"/>
    <row r="460" ht="12.75" customHeight="1" x14ac:dyDescent="0.15"/>
    <row r="461" ht="12.75" customHeight="1" x14ac:dyDescent="0.15"/>
    <row r="462" ht="12.75" customHeight="1" x14ac:dyDescent="0.15"/>
    <row r="463" ht="12.75" customHeight="1" x14ac:dyDescent="0.15"/>
    <row r="464" ht="12.75" customHeight="1" x14ac:dyDescent="0.15"/>
    <row r="465" ht="12.75" customHeight="1" x14ac:dyDescent="0.15"/>
    <row r="466" ht="12.75" customHeight="1" x14ac:dyDescent="0.15"/>
    <row r="467" ht="12.75" customHeight="1" x14ac:dyDescent="0.15"/>
    <row r="468" ht="12.75" customHeight="1" x14ac:dyDescent="0.15"/>
    <row r="469" ht="12.75" customHeight="1" x14ac:dyDescent="0.15"/>
    <row r="470" ht="12.75" customHeight="1" x14ac:dyDescent="0.15"/>
    <row r="471" ht="12.75" customHeight="1" x14ac:dyDescent="0.15"/>
    <row r="472" ht="12.75" customHeight="1" x14ac:dyDescent="0.15"/>
    <row r="473" ht="12.75" customHeight="1" x14ac:dyDescent="0.15"/>
    <row r="474" ht="12.75" customHeight="1" x14ac:dyDescent="0.15"/>
    <row r="475" ht="12.75" customHeight="1" x14ac:dyDescent="0.15"/>
    <row r="476" ht="12.75" customHeight="1" x14ac:dyDescent="0.15"/>
    <row r="477" ht="12.75" customHeight="1" x14ac:dyDescent="0.15"/>
    <row r="478" ht="12.75" customHeight="1" x14ac:dyDescent="0.15"/>
    <row r="479" ht="12.75" customHeight="1" x14ac:dyDescent="0.15"/>
    <row r="480" ht="12.75" customHeight="1" x14ac:dyDescent="0.15"/>
    <row r="481" ht="12.75" customHeight="1" x14ac:dyDescent="0.15"/>
    <row r="482" ht="12.75" customHeight="1" x14ac:dyDescent="0.15"/>
    <row r="483" ht="12.75" customHeight="1" x14ac:dyDescent="0.15"/>
    <row r="484" ht="12.75" customHeight="1" x14ac:dyDescent="0.15"/>
    <row r="485" ht="12.75" customHeight="1" x14ac:dyDescent="0.15"/>
    <row r="486" ht="12.75" customHeight="1" x14ac:dyDescent="0.15"/>
    <row r="487" ht="12.75" customHeight="1" x14ac:dyDescent="0.15"/>
    <row r="488" ht="12.75" customHeight="1" x14ac:dyDescent="0.15"/>
    <row r="489" ht="12.75" customHeight="1" x14ac:dyDescent="0.15"/>
    <row r="490" ht="12.75" customHeight="1" x14ac:dyDescent="0.15"/>
    <row r="491" ht="12.75" customHeight="1" x14ac:dyDescent="0.15"/>
    <row r="492" ht="12.75" customHeight="1" x14ac:dyDescent="0.15"/>
    <row r="493" ht="12.75" customHeight="1" x14ac:dyDescent="0.15"/>
    <row r="494" ht="12.75" customHeight="1" x14ac:dyDescent="0.15"/>
    <row r="495" ht="12.75" customHeight="1" x14ac:dyDescent="0.15"/>
    <row r="496" ht="12.75" customHeight="1" x14ac:dyDescent="0.15"/>
    <row r="497" ht="12.75" customHeight="1" x14ac:dyDescent="0.15"/>
    <row r="498" ht="12.75" customHeight="1" x14ac:dyDescent="0.15"/>
    <row r="499" ht="12.75" customHeight="1" x14ac:dyDescent="0.15"/>
    <row r="500" ht="12.75" customHeight="1" x14ac:dyDescent="0.15"/>
    <row r="501" ht="12.75" customHeight="1" x14ac:dyDescent="0.15"/>
    <row r="502" ht="12.75" customHeight="1" x14ac:dyDescent="0.15"/>
    <row r="503" ht="12.75" customHeight="1" x14ac:dyDescent="0.15"/>
    <row r="504" ht="12.75" customHeight="1" x14ac:dyDescent="0.15"/>
    <row r="505" ht="12.75" customHeight="1" x14ac:dyDescent="0.15"/>
    <row r="506" ht="12.75" customHeight="1" x14ac:dyDescent="0.15"/>
    <row r="507" ht="12.75" customHeight="1" x14ac:dyDescent="0.15"/>
    <row r="508" ht="12.75" customHeight="1" x14ac:dyDescent="0.15"/>
    <row r="509" ht="12.75" customHeight="1" x14ac:dyDescent="0.15"/>
    <row r="510" ht="12.75" customHeight="1" x14ac:dyDescent="0.15"/>
    <row r="511" ht="12.75" customHeight="1" x14ac:dyDescent="0.15"/>
    <row r="512" ht="12.75" customHeight="1" x14ac:dyDescent="0.15"/>
    <row r="513" ht="12.75" customHeight="1" x14ac:dyDescent="0.15"/>
    <row r="514" ht="12.75" customHeight="1" x14ac:dyDescent="0.15"/>
    <row r="515" ht="12.75" customHeight="1" x14ac:dyDescent="0.15"/>
    <row r="516" ht="12.75" customHeight="1" x14ac:dyDescent="0.15"/>
    <row r="517" ht="12.75" customHeight="1" x14ac:dyDescent="0.15"/>
    <row r="518" ht="12.75" customHeight="1" x14ac:dyDescent="0.15"/>
    <row r="519" ht="12.75" customHeight="1" x14ac:dyDescent="0.15"/>
    <row r="520" ht="12.75" customHeight="1" x14ac:dyDescent="0.15"/>
    <row r="521" ht="12.75" customHeight="1" x14ac:dyDescent="0.15"/>
    <row r="522" ht="12.75" customHeight="1" x14ac:dyDescent="0.15"/>
    <row r="523" ht="12.75" customHeight="1" x14ac:dyDescent="0.15"/>
    <row r="524" ht="12.75" customHeight="1" x14ac:dyDescent="0.15"/>
    <row r="525" ht="12.75" customHeight="1" x14ac:dyDescent="0.15"/>
    <row r="526" ht="12.75" customHeight="1" x14ac:dyDescent="0.15"/>
    <row r="527" ht="12.75" customHeight="1" x14ac:dyDescent="0.15"/>
    <row r="528" ht="12.75" customHeight="1" x14ac:dyDescent="0.15"/>
    <row r="529" ht="12.75" customHeight="1" x14ac:dyDescent="0.15"/>
    <row r="530" ht="12.75" customHeight="1" x14ac:dyDescent="0.15"/>
    <row r="531" ht="12.75" customHeight="1" x14ac:dyDescent="0.15"/>
    <row r="532" ht="12.75" customHeight="1" x14ac:dyDescent="0.15"/>
    <row r="533" ht="12.75" customHeight="1" x14ac:dyDescent="0.15"/>
    <row r="534" ht="12.75" customHeight="1" x14ac:dyDescent="0.15"/>
    <row r="535" ht="12.75" customHeight="1" x14ac:dyDescent="0.15"/>
    <row r="536" ht="12.75" customHeight="1" x14ac:dyDescent="0.15"/>
    <row r="537" ht="12.75" customHeight="1" x14ac:dyDescent="0.15"/>
    <row r="538" ht="12.75" customHeight="1" x14ac:dyDescent="0.15"/>
    <row r="539" ht="12.75" customHeight="1" x14ac:dyDescent="0.15"/>
    <row r="540" ht="12.75" customHeight="1" x14ac:dyDescent="0.15"/>
    <row r="541" ht="12.75" customHeight="1" x14ac:dyDescent="0.15"/>
    <row r="542" ht="12.75" customHeight="1" x14ac:dyDescent="0.15"/>
    <row r="543" ht="12.75" customHeight="1" x14ac:dyDescent="0.15"/>
    <row r="544" ht="12.75" customHeight="1" x14ac:dyDescent="0.15"/>
    <row r="545" ht="12.75" customHeight="1" x14ac:dyDescent="0.15"/>
    <row r="546" ht="12.75" customHeight="1" x14ac:dyDescent="0.15"/>
    <row r="547" ht="12.75" customHeight="1" x14ac:dyDescent="0.15"/>
    <row r="548" ht="12.75" customHeight="1" x14ac:dyDescent="0.15"/>
    <row r="549" ht="12.75" customHeight="1" x14ac:dyDescent="0.15"/>
    <row r="550" ht="12.75" customHeight="1" x14ac:dyDescent="0.15"/>
    <row r="551" ht="12.75" customHeight="1" x14ac:dyDescent="0.15"/>
    <row r="552" ht="12.75" customHeight="1" x14ac:dyDescent="0.15"/>
    <row r="553" ht="12.75" customHeight="1" x14ac:dyDescent="0.15"/>
    <row r="554" ht="12.75" customHeight="1" x14ac:dyDescent="0.15"/>
    <row r="555" ht="12.75" customHeight="1" x14ac:dyDescent="0.15"/>
    <row r="556" ht="12.75" customHeight="1" x14ac:dyDescent="0.15"/>
    <row r="557" ht="12.75" customHeight="1" x14ac:dyDescent="0.15"/>
    <row r="558" ht="12.75" customHeight="1" x14ac:dyDescent="0.15"/>
    <row r="559" ht="12.75" customHeight="1" x14ac:dyDescent="0.15"/>
    <row r="560" ht="12.75" customHeight="1" x14ac:dyDescent="0.15"/>
    <row r="561" ht="12.75" customHeight="1" x14ac:dyDescent="0.15"/>
    <row r="562" ht="12.75" customHeight="1" x14ac:dyDescent="0.15"/>
    <row r="563" ht="12.75" customHeight="1" x14ac:dyDescent="0.15"/>
    <row r="564" ht="12.75" customHeight="1" x14ac:dyDescent="0.15"/>
    <row r="565" ht="12.75" customHeight="1" x14ac:dyDescent="0.15"/>
    <row r="566" ht="12.75" customHeight="1" x14ac:dyDescent="0.15"/>
    <row r="567" ht="12.75" customHeight="1" x14ac:dyDescent="0.15"/>
    <row r="568" ht="12.75" customHeight="1" x14ac:dyDescent="0.15"/>
    <row r="569" ht="12.75" customHeight="1" x14ac:dyDescent="0.15"/>
    <row r="570" ht="12.75" customHeight="1" x14ac:dyDescent="0.15"/>
    <row r="571" ht="12.75" customHeight="1" x14ac:dyDescent="0.15"/>
    <row r="572" ht="12.75" customHeight="1" x14ac:dyDescent="0.15"/>
    <row r="573" ht="12.75" customHeight="1" x14ac:dyDescent="0.15"/>
    <row r="574" ht="12.75" customHeight="1" x14ac:dyDescent="0.15"/>
    <row r="575" ht="12.75" customHeight="1" x14ac:dyDescent="0.15"/>
    <row r="576" ht="12.75" customHeight="1" x14ac:dyDescent="0.15"/>
    <row r="577" ht="12.75" customHeight="1" x14ac:dyDescent="0.15"/>
    <row r="578" ht="12.75" customHeight="1" x14ac:dyDescent="0.15"/>
    <row r="579" ht="12.75" customHeight="1" x14ac:dyDescent="0.15"/>
    <row r="580" ht="12.75" customHeight="1" x14ac:dyDescent="0.15"/>
    <row r="581" ht="12.75" customHeight="1" x14ac:dyDescent="0.15"/>
    <row r="582" ht="12.75" customHeight="1" x14ac:dyDescent="0.15"/>
    <row r="583" ht="12.75" customHeight="1" x14ac:dyDescent="0.15"/>
    <row r="584" ht="12.75" customHeight="1" x14ac:dyDescent="0.15"/>
    <row r="585" ht="12.75" customHeight="1" x14ac:dyDescent="0.15"/>
    <row r="586" ht="12.75" customHeight="1" x14ac:dyDescent="0.15"/>
    <row r="587" ht="12.75" customHeight="1" x14ac:dyDescent="0.15"/>
    <row r="588" ht="12.75" customHeight="1" x14ac:dyDescent="0.15"/>
    <row r="589" ht="12.75" customHeight="1" x14ac:dyDescent="0.15"/>
    <row r="590" ht="12.75" customHeight="1" x14ac:dyDescent="0.15"/>
    <row r="591" ht="12.75" customHeight="1" x14ac:dyDescent="0.15"/>
    <row r="592" ht="12.75" customHeight="1" x14ac:dyDescent="0.15"/>
    <row r="593" ht="12.75" customHeight="1" x14ac:dyDescent="0.15"/>
    <row r="594" ht="12.75" customHeight="1" x14ac:dyDescent="0.15"/>
    <row r="595" ht="12.75" customHeight="1" x14ac:dyDescent="0.15"/>
    <row r="596" ht="12.75" customHeight="1" x14ac:dyDescent="0.15"/>
    <row r="597" ht="12.75" customHeight="1" x14ac:dyDescent="0.15"/>
    <row r="598" ht="12.75" customHeight="1" x14ac:dyDescent="0.15"/>
    <row r="599" ht="12.75" customHeight="1" x14ac:dyDescent="0.15"/>
    <row r="600" ht="12.75" customHeight="1" x14ac:dyDescent="0.15"/>
    <row r="601" ht="12.75" customHeight="1" x14ac:dyDescent="0.15"/>
    <row r="602" ht="12.75" customHeight="1" x14ac:dyDescent="0.15"/>
    <row r="603" ht="12.75" customHeight="1" x14ac:dyDescent="0.15"/>
    <row r="604" ht="12.75" customHeight="1" x14ac:dyDescent="0.15"/>
    <row r="605" ht="12.75" customHeight="1" x14ac:dyDescent="0.15"/>
    <row r="606" ht="12.75" customHeight="1" x14ac:dyDescent="0.15"/>
    <row r="607" ht="12.75" customHeight="1" x14ac:dyDescent="0.15"/>
    <row r="608" ht="12.75" customHeight="1" x14ac:dyDescent="0.15"/>
    <row r="609" ht="12.75" customHeight="1" x14ac:dyDescent="0.15"/>
    <row r="610" ht="12.75" customHeight="1" x14ac:dyDescent="0.15"/>
    <row r="611" ht="12.75" customHeight="1" x14ac:dyDescent="0.15"/>
    <row r="612" ht="12.75" customHeight="1" x14ac:dyDescent="0.15"/>
    <row r="613" ht="12.75" customHeight="1" x14ac:dyDescent="0.15"/>
    <row r="614" ht="12.75" customHeight="1" x14ac:dyDescent="0.15"/>
    <row r="615" ht="12.75" customHeight="1" x14ac:dyDescent="0.15"/>
    <row r="616" ht="12.75" customHeight="1" x14ac:dyDescent="0.15"/>
    <row r="617" ht="12.75" customHeight="1" x14ac:dyDescent="0.15"/>
    <row r="618" ht="12.75" customHeight="1" x14ac:dyDescent="0.15"/>
    <row r="619" ht="12.75" customHeight="1" x14ac:dyDescent="0.15"/>
    <row r="620" ht="12.75" customHeight="1" x14ac:dyDescent="0.15"/>
    <row r="621" ht="12.75" customHeight="1" x14ac:dyDescent="0.15"/>
    <row r="622" ht="12.75" customHeight="1" x14ac:dyDescent="0.15"/>
    <row r="623" ht="12.75" customHeight="1" x14ac:dyDescent="0.15"/>
    <row r="624" ht="12.75" customHeight="1" x14ac:dyDescent="0.15"/>
    <row r="625" ht="12.75" customHeight="1" x14ac:dyDescent="0.15"/>
    <row r="626" ht="12.75" customHeight="1" x14ac:dyDescent="0.15"/>
    <row r="627" ht="12.75" customHeight="1" x14ac:dyDescent="0.15"/>
    <row r="628" ht="12.75" customHeight="1" x14ac:dyDescent="0.15"/>
    <row r="629" ht="12.75" customHeight="1" x14ac:dyDescent="0.15"/>
    <row r="630" ht="12.75" customHeight="1" x14ac:dyDescent="0.15"/>
    <row r="631" ht="12.75" customHeight="1" x14ac:dyDescent="0.15"/>
    <row r="632" ht="12.75" customHeight="1" x14ac:dyDescent="0.15"/>
    <row r="633" ht="12.75" customHeight="1" x14ac:dyDescent="0.15"/>
    <row r="634" ht="12.75" customHeight="1" x14ac:dyDescent="0.15"/>
    <row r="635" ht="12.75" customHeight="1" x14ac:dyDescent="0.15"/>
    <row r="636" ht="12.75" customHeight="1" x14ac:dyDescent="0.15"/>
    <row r="637" ht="12.75" customHeight="1" x14ac:dyDescent="0.15"/>
    <row r="638" ht="12.75" customHeight="1" x14ac:dyDescent="0.15"/>
    <row r="639" ht="12.75" customHeight="1" x14ac:dyDescent="0.15"/>
    <row r="640" ht="12.75" customHeight="1" x14ac:dyDescent="0.15"/>
    <row r="641" ht="12.75" customHeight="1" x14ac:dyDescent="0.15"/>
    <row r="642" ht="12.75" customHeight="1" x14ac:dyDescent="0.15"/>
    <row r="643" ht="12.75" customHeight="1" x14ac:dyDescent="0.15"/>
    <row r="644" ht="12.75" customHeight="1" x14ac:dyDescent="0.15"/>
    <row r="645" ht="12.75" customHeight="1" x14ac:dyDescent="0.15"/>
    <row r="646" ht="12.75" customHeight="1" x14ac:dyDescent="0.15"/>
    <row r="647" ht="12.75" customHeight="1" x14ac:dyDescent="0.15"/>
    <row r="648" ht="12.75" customHeight="1" x14ac:dyDescent="0.15"/>
    <row r="649" ht="12.75" customHeight="1" x14ac:dyDescent="0.15"/>
    <row r="650" ht="12.75" customHeight="1" x14ac:dyDescent="0.15"/>
    <row r="651" ht="12.75" customHeight="1" x14ac:dyDescent="0.15"/>
    <row r="652" ht="12.75" customHeight="1" x14ac:dyDescent="0.15"/>
    <row r="653" ht="12.75" customHeight="1" x14ac:dyDescent="0.15"/>
    <row r="654" ht="12.75" customHeight="1" x14ac:dyDescent="0.15"/>
    <row r="655" ht="12.75" customHeight="1" x14ac:dyDescent="0.15"/>
    <row r="656" ht="12.75" customHeight="1" x14ac:dyDescent="0.15"/>
    <row r="657" ht="12.75" customHeight="1" x14ac:dyDescent="0.15"/>
    <row r="658" ht="12.75" customHeight="1" x14ac:dyDescent="0.15"/>
    <row r="659" ht="12.75" customHeight="1" x14ac:dyDescent="0.15"/>
    <row r="660" ht="12.75" customHeight="1" x14ac:dyDescent="0.15"/>
    <row r="661" ht="12.75" customHeight="1" x14ac:dyDescent="0.15"/>
    <row r="662" ht="12.75" customHeight="1" x14ac:dyDescent="0.15"/>
    <row r="663" ht="12.75" customHeight="1" x14ac:dyDescent="0.15"/>
    <row r="664" ht="12.75" customHeight="1" x14ac:dyDescent="0.15"/>
    <row r="665" ht="12.75" customHeight="1" x14ac:dyDescent="0.15"/>
    <row r="666" ht="12.75" customHeight="1" x14ac:dyDescent="0.15"/>
    <row r="667" ht="12.75" customHeight="1" x14ac:dyDescent="0.15"/>
    <row r="668" ht="12.75" customHeight="1" x14ac:dyDescent="0.15"/>
    <row r="669" ht="12.75" customHeight="1" x14ac:dyDescent="0.15"/>
    <row r="670" ht="12.75" customHeight="1" x14ac:dyDescent="0.15"/>
    <row r="671" ht="12.75" customHeight="1" x14ac:dyDescent="0.15"/>
    <row r="672" ht="12.75" customHeight="1" x14ac:dyDescent="0.15"/>
    <row r="673" ht="12.75" customHeight="1" x14ac:dyDescent="0.15"/>
    <row r="674" ht="12.75" customHeight="1" x14ac:dyDescent="0.15"/>
    <row r="675" ht="12.75" customHeight="1" x14ac:dyDescent="0.15"/>
    <row r="676" ht="12.75" customHeight="1" x14ac:dyDescent="0.15"/>
    <row r="677" ht="12.75" customHeight="1" x14ac:dyDescent="0.15"/>
    <row r="678" ht="12.75" customHeight="1" x14ac:dyDescent="0.15"/>
    <row r="679" ht="12.75" customHeight="1" x14ac:dyDescent="0.15"/>
    <row r="680" ht="12.75" customHeight="1" x14ac:dyDescent="0.15"/>
    <row r="681" ht="12.75" customHeight="1" x14ac:dyDescent="0.15"/>
    <row r="682" ht="12.75" customHeight="1" x14ac:dyDescent="0.15"/>
    <row r="683" ht="12.75" customHeight="1" x14ac:dyDescent="0.15"/>
    <row r="684" ht="12.75" customHeight="1" x14ac:dyDescent="0.15"/>
    <row r="685" ht="12.75" customHeight="1" x14ac:dyDescent="0.15"/>
    <row r="686" ht="12.75" customHeight="1" x14ac:dyDescent="0.15"/>
    <row r="687" ht="12.75" customHeight="1" x14ac:dyDescent="0.15"/>
    <row r="688" ht="12.75" customHeight="1" x14ac:dyDescent="0.15"/>
    <row r="689" ht="12.75" customHeight="1" x14ac:dyDescent="0.15"/>
    <row r="690" ht="12.75" customHeight="1" x14ac:dyDescent="0.15"/>
    <row r="691" ht="12.75" customHeight="1" x14ac:dyDescent="0.15"/>
    <row r="692" ht="12.75" customHeight="1" x14ac:dyDescent="0.15"/>
    <row r="693" ht="12.75" customHeight="1" x14ac:dyDescent="0.15"/>
    <row r="694" ht="12.75" customHeight="1" x14ac:dyDescent="0.15"/>
    <row r="695" ht="12.75" customHeight="1" x14ac:dyDescent="0.15"/>
    <row r="696" ht="12.75" customHeight="1" x14ac:dyDescent="0.15"/>
    <row r="697" ht="12.75" customHeight="1" x14ac:dyDescent="0.15"/>
    <row r="698" ht="12.75" customHeight="1" x14ac:dyDescent="0.15"/>
    <row r="699" ht="12.75" customHeight="1" x14ac:dyDescent="0.15"/>
    <row r="700" ht="12.75" customHeight="1" x14ac:dyDescent="0.15"/>
    <row r="701" ht="12.75" customHeight="1" x14ac:dyDescent="0.15"/>
    <row r="702" ht="12.75" customHeight="1" x14ac:dyDescent="0.15"/>
    <row r="703" ht="12.75" customHeight="1" x14ac:dyDescent="0.15"/>
    <row r="704" ht="12.75" customHeight="1" x14ac:dyDescent="0.15"/>
    <row r="705" ht="12.75" customHeight="1" x14ac:dyDescent="0.15"/>
    <row r="706" ht="12.75" customHeight="1" x14ac:dyDescent="0.15"/>
    <row r="707" ht="12.75" customHeight="1" x14ac:dyDescent="0.15"/>
    <row r="708" ht="12.75" customHeight="1" x14ac:dyDescent="0.15"/>
    <row r="709" ht="12.75" customHeight="1" x14ac:dyDescent="0.15"/>
    <row r="710" ht="12.75" customHeight="1" x14ac:dyDescent="0.15"/>
    <row r="711" ht="12.75" customHeight="1" x14ac:dyDescent="0.15"/>
    <row r="712" ht="12.75" customHeight="1" x14ac:dyDescent="0.15"/>
    <row r="713" ht="12.75" customHeight="1" x14ac:dyDescent="0.15"/>
    <row r="714" ht="12.75" customHeight="1" x14ac:dyDescent="0.15"/>
    <row r="715" ht="12.75" customHeight="1" x14ac:dyDescent="0.15"/>
    <row r="716" ht="12.75" customHeight="1" x14ac:dyDescent="0.15"/>
    <row r="717" ht="12.75" customHeight="1" x14ac:dyDescent="0.15"/>
    <row r="718" ht="12.75" customHeight="1" x14ac:dyDescent="0.15"/>
    <row r="719" ht="12.75" customHeight="1" x14ac:dyDescent="0.15"/>
    <row r="720" ht="12.75" customHeight="1" x14ac:dyDescent="0.15"/>
    <row r="721" ht="12.75" customHeight="1" x14ac:dyDescent="0.15"/>
    <row r="722" ht="12.75" customHeight="1" x14ac:dyDescent="0.15"/>
    <row r="723" ht="12.75" customHeight="1" x14ac:dyDescent="0.15"/>
    <row r="724" ht="12.75" customHeight="1" x14ac:dyDescent="0.15"/>
    <row r="725" ht="12.75" customHeight="1" x14ac:dyDescent="0.15"/>
    <row r="726" ht="12.75" customHeight="1" x14ac:dyDescent="0.15"/>
    <row r="727" ht="12.75" customHeight="1" x14ac:dyDescent="0.15"/>
    <row r="728" ht="12.75" customHeight="1" x14ac:dyDescent="0.15"/>
    <row r="729" ht="12.75" customHeight="1" x14ac:dyDescent="0.15"/>
    <row r="730" ht="12.75" customHeight="1" x14ac:dyDescent="0.15"/>
    <row r="731" ht="12.75" customHeight="1" x14ac:dyDescent="0.15"/>
    <row r="732" ht="12.75" customHeight="1" x14ac:dyDescent="0.15"/>
    <row r="733" ht="12.75" customHeight="1" x14ac:dyDescent="0.15"/>
    <row r="734" ht="12.75" customHeight="1" x14ac:dyDescent="0.15"/>
    <row r="735" ht="12.75" customHeight="1" x14ac:dyDescent="0.15"/>
    <row r="736" ht="12.75" customHeight="1" x14ac:dyDescent="0.15"/>
    <row r="737" ht="12.75" customHeight="1" x14ac:dyDescent="0.15"/>
    <row r="738" ht="12.75" customHeight="1" x14ac:dyDescent="0.15"/>
    <row r="739" ht="12.75" customHeight="1" x14ac:dyDescent="0.15"/>
    <row r="740" ht="12.75" customHeight="1" x14ac:dyDescent="0.15"/>
    <row r="741" ht="12.75" customHeight="1" x14ac:dyDescent="0.15"/>
    <row r="742" ht="12.75" customHeight="1" x14ac:dyDescent="0.15"/>
    <row r="743" ht="12.75" customHeight="1" x14ac:dyDescent="0.15"/>
    <row r="744" ht="12.75" customHeight="1" x14ac:dyDescent="0.15"/>
    <row r="745" ht="12.75" customHeight="1" x14ac:dyDescent="0.15"/>
    <row r="746" ht="12.75" customHeight="1" x14ac:dyDescent="0.15"/>
    <row r="747" ht="12.75" customHeight="1" x14ac:dyDescent="0.15"/>
    <row r="748" ht="12.75" customHeight="1" x14ac:dyDescent="0.15"/>
    <row r="749" ht="12.75" customHeight="1" x14ac:dyDescent="0.15"/>
    <row r="750" ht="12.75" customHeight="1" x14ac:dyDescent="0.15"/>
    <row r="751" ht="12.75" customHeight="1" x14ac:dyDescent="0.15"/>
    <row r="752" ht="12.75" customHeight="1" x14ac:dyDescent="0.15"/>
    <row r="753" ht="12.75" customHeight="1" x14ac:dyDescent="0.15"/>
    <row r="754" ht="12.75" customHeight="1" x14ac:dyDescent="0.15"/>
    <row r="755" ht="12.75" customHeight="1" x14ac:dyDescent="0.15"/>
    <row r="756" ht="12.75" customHeight="1" x14ac:dyDescent="0.15"/>
    <row r="757" ht="12.75" customHeight="1" x14ac:dyDescent="0.15"/>
    <row r="758" ht="12.75" customHeight="1" x14ac:dyDescent="0.15"/>
    <row r="759" ht="12.75" customHeight="1" x14ac:dyDescent="0.15"/>
    <row r="760" ht="12.75" customHeight="1" x14ac:dyDescent="0.15"/>
    <row r="761" ht="12.75" customHeight="1" x14ac:dyDescent="0.15"/>
    <row r="762" ht="12.75" customHeight="1" x14ac:dyDescent="0.15"/>
    <row r="763" ht="12.75" customHeight="1" x14ac:dyDescent="0.15"/>
    <row r="764" ht="12.75" customHeight="1" x14ac:dyDescent="0.15"/>
    <row r="765" ht="12.75" customHeight="1" x14ac:dyDescent="0.15"/>
    <row r="766" ht="12.75" customHeight="1" x14ac:dyDescent="0.15"/>
    <row r="767" ht="12.75" customHeight="1" x14ac:dyDescent="0.15"/>
    <row r="768" ht="12.75" customHeight="1" x14ac:dyDescent="0.15"/>
    <row r="769" ht="12.75" customHeight="1" x14ac:dyDescent="0.15"/>
    <row r="770" ht="12.75" customHeight="1" x14ac:dyDescent="0.15"/>
    <row r="771" ht="12.75" customHeight="1" x14ac:dyDescent="0.15"/>
    <row r="772" ht="12.75" customHeight="1" x14ac:dyDescent="0.15"/>
    <row r="773" ht="12.75" customHeight="1" x14ac:dyDescent="0.15"/>
    <row r="774" ht="12.75" customHeight="1" x14ac:dyDescent="0.15"/>
    <row r="775" ht="12.75" customHeight="1" x14ac:dyDescent="0.15"/>
    <row r="776" ht="12.75" customHeight="1" x14ac:dyDescent="0.15"/>
    <row r="777" ht="12.75" customHeight="1" x14ac:dyDescent="0.15"/>
    <row r="778" ht="12.75" customHeight="1" x14ac:dyDescent="0.15"/>
    <row r="779" ht="12.75" customHeight="1" x14ac:dyDescent="0.15"/>
    <row r="780" ht="12.75" customHeight="1" x14ac:dyDescent="0.15"/>
    <row r="781" ht="12.75" customHeight="1" x14ac:dyDescent="0.15"/>
    <row r="782" ht="12.75" customHeight="1" x14ac:dyDescent="0.15"/>
    <row r="783" ht="12.75" customHeight="1" x14ac:dyDescent="0.15"/>
    <row r="784" ht="12.75" customHeight="1" x14ac:dyDescent="0.15"/>
    <row r="785" ht="12.75" customHeight="1" x14ac:dyDescent="0.15"/>
    <row r="786" ht="12.75" customHeight="1" x14ac:dyDescent="0.15"/>
    <row r="787" ht="12.75" customHeight="1" x14ac:dyDescent="0.15"/>
    <row r="788" ht="12.75" customHeight="1" x14ac:dyDescent="0.15"/>
    <row r="789" ht="12.75" customHeight="1" x14ac:dyDescent="0.15"/>
    <row r="790" ht="12.75" customHeight="1" x14ac:dyDescent="0.15"/>
    <row r="791" ht="12.75" customHeight="1" x14ac:dyDescent="0.15"/>
    <row r="792" ht="12.75" customHeight="1" x14ac:dyDescent="0.15"/>
    <row r="793" ht="12.75" customHeight="1" x14ac:dyDescent="0.15"/>
    <row r="794" ht="12.75" customHeight="1" x14ac:dyDescent="0.15"/>
    <row r="795" ht="12.75" customHeight="1" x14ac:dyDescent="0.15"/>
    <row r="796" ht="12.75" customHeight="1" x14ac:dyDescent="0.15"/>
    <row r="797" ht="12.75" customHeight="1" x14ac:dyDescent="0.15"/>
    <row r="798" ht="12.75" customHeight="1" x14ac:dyDescent="0.15"/>
    <row r="799" ht="12.75" customHeight="1" x14ac:dyDescent="0.15"/>
    <row r="800" ht="12.75" customHeight="1" x14ac:dyDescent="0.15"/>
    <row r="801" ht="12.75" customHeight="1" x14ac:dyDescent="0.15"/>
    <row r="802" ht="12.75" customHeight="1" x14ac:dyDescent="0.15"/>
    <row r="803" ht="12.75" customHeight="1" x14ac:dyDescent="0.15"/>
    <row r="804" ht="12.75" customHeight="1" x14ac:dyDescent="0.15"/>
    <row r="805" ht="12.75" customHeight="1" x14ac:dyDescent="0.15"/>
    <row r="806" ht="12.75" customHeight="1" x14ac:dyDescent="0.15"/>
    <row r="807" ht="12.75" customHeight="1" x14ac:dyDescent="0.15"/>
    <row r="808" ht="12.75" customHeight="1" x14ac:dyDescent="0.15"/>
    <row r="809" ht="12.75" customHeight="1" x14ac:dyDescent="0.15"/>
    <row r="810" ht="12.75" customHeight="1" x14ac:dyDescent="0.15"/>
    <row r="811" ht="12.75" customHeight="1" x14ac:dyDescent="0.15"/>
    <row r="812" ht="12.75" customHeight="1" x14ac:dyDescent="0.15"/>
    <row r="813" ht="12.75" customHeight="1" x14ac:dyDescent="0.15"/>
    <row r="814" ht="12.75" customHeight="1" x14ac:dyDescent="0.15"/>
    <row r="815" ht="12.75" customHeight="1" x14ac:dyDescent="0.15"/>
    <row r="816" ht="12.75" customHeight="1" x14ac:dyDescent="0.15"/>
    <row r="817" ht="12.75" customHeight="1" x14ac:dyDescent="0.15"/>
    <row r="818" ht="12.75" customHeight="1" x14ac:dyDescent="0.15"/>
    <row r="819" ht="12.75" customHeight="1" x14ac:dyDescent="0.15"/>
    <row r="820" ht="12.75" customHeight="1" x14ac:dyDescent="0.15"/>
    <row r="821" ht="12.75" customHeight="1" x14ac:dyDescent="0.15"/>
    <row r="822" ht="12.75" customHeight="1" x14ac:dyDescent="0.15"/>
    <row r="823" ht="12.75" customHeight="1" x14ac:dyDescent="0.15"/>
    <row r="824" ht="12.75" customHeight="1" x14ac:dyDescent="0.15"/>
    <row r="825" ht="12.75" customHeight="1" x14ac:dyDescent="0.15"/>
    <row r="826" ht="12.75" customHeight="1" x14ac:dyDescent="0.15"/>
    <row r="827" ht="12.75" customHeight="1" x14ac:dyDescent="0.15"/>
    <row r="828" ht="12.75" customHeight="1" x14ac:dyDescent="0.15"/>
    <row r="829" ht="12.75" customHeight="1" x14ac:dyDescent="0.15"/>
    <row r="830" ht="12.75" customHeight="1" x14ac:dyDescent="0.15"/>
    <row r="831" ht="12.75" customHeight="1" x14ac:dyDescent="0.15"/>
    <row r="832" ht="12.75" customHeight="1" x14ac:dyDescent="0.15"/>
    <row r="833" ht="12.75" customHeight="1" x14ac:dyDescent="0.15"/>
    <row r="834" ht="12.75" customHeight="1" x14ac:dyDescent="0.15"/>
    <row r="835" ht="12.75" customHeight="1" x14ac:dyDescent="0.15"/>
    <row r="836" ht="12.75" customHeight="1" x14ac:dyDescent="0.15"/>
    <row r="837" ht="12.75" customHeight="1" x14ac:dyDescent="0.15"/>
    <row r="838" ht="12.75" customHeight="1" x14ac:dyDescent="0.15"/>
    <row r="839" ht="12.75" customHeight="1" x14ac:dyDescent="0.15"/>
    <row r="840" ht="12.75" customHeight="1" x14ac:dyDescent="0.15"/>
    <row r="841" ht="12.75" customHeight="1" x14ac:dyDescent="0.15"/>
    <row r="842" ht="12.75" customHeight="1" x14ac:dyDescent="0.15"/>
    <row r="843" ht="12.75" customHeight="1" x14ac:dyDescent="0.15"/>
    <row r="844" ht="12.75" customHeight="1" x14ac:dyDescent="0.15"/>
    <row r="845" ht="12.75" customHeight="1" x14ac:dyDescent="0.15"/>
    <row r="846" ht="12.75" customHeight="1" x14ac:dyDescent="0.15"/>
    <row r="847" ht="12.75" customHeight="1" x14ac:dyDescent="0.15"/>
    <row r="848" ht="12.75" customHeight="1" x14ac:dyDescent="0.15"/>
    <row r="849" ht="12.75" customHeight="1" x14ac:dyDescent="0.15"/>
    <row r="850" ht="12.75" customHeight="1" x14ac:dyDescent="0.15"/>
    <row r="851" ht="12.75" customHeight="1" x14ac:dyDescent="0.15"/>
    <row r="852" ht="12.75" customHeight="1" x14ac:dyDescent="0.15"/>
    <row r="853" ht="12.75" customHeight="1" x14ac:dyDescent="0.15"/>
    <row r="854" ht="12.75" customHeight="1" x14ac:dyDescent="0.15"/>
    <row r="855" ht="12.75" customHeight="1" x14ac:dyDescent="0.15"/>
    <row r="856" ht="12.75" customHeight="1" x14ac:dyDescent="0.15"/>
    <row r="857" ht="12.75" customHeight="1" x14ac:dyDescent="0.15"/>
    <row r="858" ht="12.75" customHeight="1" x14ac:dyDescent="0.15"/>
    <row r="859" ht="12.75" customHeight="1" x14ac:dyDescent="0.15"/>
    <row r="860" ht="12.75" customHeight="1" x14ac:dyDescent="0.15"/>
    <row r="861" ht="12.75" customHeight="1" x14ac:dyDescent="0.15"/>
    <row r="862" ht="12.75" customHeight="1" x14ac:dyDescent="0.15"/>
    <row r="863" ht="12.75" customHeight="1" x14ac:dyDescent="0.15"/>
    <row r="864" ht="12.75" customHeight="1" x14ac:dyDescent="0.15"/>
    <row r="865" ht="12.75" customHeight="1" x14ac:dyDescent="0.15"/>
    <row r="866" ht="12.75" customHeight="1" x14ac:dyDescent="0.15"/>
    <row r="867" ht="12.75" customHeight="1" x14ac:dyDescent="0.15"/>
    <row r="868" ht="12.75" customHeight="1" x14ac:dyDescent="0.15"/>
    <row r="869" ht="12.75" customHeight="1" x14ac:dyDescent="0.15"/>
    <row r="870" ht="12.75" customHeight="1" x14ac:dyDescent="0.15"/>
    <row r="871" ht="12.75" customHeight="1" x14ac:dyDescent="0.15"/>
    <row r="872" ht="12.75" customHeight="1" x14ac:dyDescent="0.15"/>
    <row r="873" ht="12.75" customHeight="1" x14ac:dyDescent="0.15"/>
    <row r="874" ht="12.75" customHeight="1" x14ac:dyDescent="0.15"/>
    <row r="875" ht="12.75" customHeight="1" x14ac:dyDescent="0.15"/>
    <row r="876" ht="12.75" customHeight="1" x14ac:dyDescent="0.15"/>
    <row r="877" ht="12.75" customHeight="1" x14ac:dyDescent="0.15"/>
    <row r="878" ht="12.75" customHeight="1" x14ac:dyDescent="0.15"/>
    <row r="879" ht="12.75" customHeight="1" x14ac:dyDescent="0.15"/>
    <row r="880" ht="12.75" customHeight="1" x14ac:dyDescent="0.15"/>
    <row r="881" ht="12.75" customHeight="1" x14ac:dyDescent="0.15"/>
    <row r="882" ht="12.75" customHeight="1" x14ac:dyDescent="0.15"/>
    <row r="883" ht="12.75" customHeight="1" x14ac:dyDescent="0.15"/>
    <row r="884" ht="12.75" customHeight="1" x14ac:dyDescent="0.15"/>
    <row r="885" ht="12.75" customHeight="1" x14ac:dyDescent="0.15"/>
    <row r="886" ht="12.75" customHeight="1" x14ac:dyDescent="0.15"/>
    <row r="887" ht="12.75" customHeight="1" x14ac:dyDescent="0.15"/>
    <row r="888" ht="12.75" customHeight="1" x14ac:dyDescent="0.15"/>
    <row r="889" ht="12.75" customHeight="1" x14ac:dyDescent="0.15"/>
    <row r="890" ht="12.75" customHeight="1" x14ac:dyDescent="0.15"/>
    <row r="891" ht="12.75" customHeight="1" x14ac:dyDescent="0.15"/>
    <row r="892" ht="12.75" customHeight="1" x14ac:dyDescent="0.15"/>
    <row r="893" ht="12.75" customHeight="1" x14ac:dyDescent="0.15"/>
    <row r="894" ht="12.75" customHeight="1" x14ac:dyDescent="0.15"/>
    <row r="895" ht="12.75" customHeight="1" x14ac:dyDescent="0.15"/>
    <row r="896" ht="12.75" customHeight="1" x14ac:dyDescent="0.15"/>
    <row r="897" ht="12.75" customHeight="1" x14ac:dyDescent="0.15"/>
    <row r="898" ht="12.75" customHeight="1" x14ac:dyDescent="0.15"/>
    <row r="899" ht="12.75" customHeight="1" x14ac:dyDescent="0.15"/>
    <row r="900" ht="12.75" customHeight="1" x14ac:dyDescent="0.15"/>
    <row r="901" ht="12.75" customHeight="1" x14ac:dyDescent="0.15"/>
    <row r="902" ht="12.75" customHeight="1" x14ac:dyDescent="0.15"/>
    <row r="903" ht="12.75" customHeight="1" x14ac:dyDescent="0.15"/>
    <row r="904" ht="12.75" customHeight="1" x14ac:dyDescent="0.15"/>
    <row r="905" ht="12.75" customHeight="1" x14ac:dyDescent="0.15"/>
    <row r="906" ht="12.75" customHeight="1" x14ac:dyDescent="0.15"/>
    <row r="907" ht="12.75" customHeight="1" x14ac:dyDescent="0.15"/>
    <row r="908" ht="12.75" customHeight="1" x14ac:dyDescent="0.15"/>
    <row r="909" ht="12.75" customHeight="1" x14ac:dyDescent="0.15"/>
    <row r="910" ht="12.75" customHeight="1" x14ac:dyDescent="0.15"/>
    <row r="911" ht="12.75" customHeight="1" x14ac:dyDescent="0.15"/>
    <row r="912" ht="12.75" customHeight="1" x14ac:dyDescent="0.15"/>
    <row r="913" ht="12.75" customHeight="1" x14ac:dyDescent="0.15"/>
    <row r="914" ht="12.75" customHeight="1" x14ac:dyDescent="0.15"/>
    <row r="915" ht="12.75" customHeight="1" x14ac:dyDescent="0.15"/>
    <row r="916" ht="12.75" customHeight="1" x14ac:dyDescent="0.15"/>
    <row r="917" ht="12.75" customHeight="1" x14ac:dyDescent="0.15"/>
    <row r="918" ht="12.75" customHeight="1" x14ac:dyDescent="0.15"/>
    <row r="919" ht="12.75" customHeight="1" x14ac:dyDescent="0.15"/>
    <row r="920" ht="12.75" customHeight="1" x14ac:dyDescent="0.15"/>
    <row r="921" ht="12.75" customHeight="1" x14ac:dyDescent="0.15"/>
    <row r="922" ht="12.75" customHeight="1" x14ac:dyDescent="0.15"/>
    <row r="923" ht="12.75" customHeight="1" x14ac:dyDescent="0.15"/>
    <row r="924" ht="12.75" customHeight="1" x14ac:dyDescent="0.15"/>
    <row r="925" ht="12.75" customHeight="1" x14ac:dyDescent="0.15"/>
    <row r="926" ht="12.75" customHeight="1" x14ac:dyDescent="0.15"/>
    <row r="927" ht="12.75" customHeight="1" x14ac:dyDescent="0.15"/>
    <row r="928" ht="12.75" customHeight="1" x14ac:dyDescent="0.15"/>
    <row r="929" ht="12.75" customHeight="1" x14ac:dyDescent="0.15"/>
    <row r="930" ht="12.75" customHeight="1" x14ac:dyDescent="0.15"/>
    <row r="931" ht="12.75" customHeight="1" x14ac:dyDescent="0.15"/>
    <row r="932" ht="12.75" customHeight="1" x14ac:dyDescent="0.15"/>
    <row r="933" ht="12.75" customHeight="1" x14ac:dyDescent="0.15"/>
    <row r="934" ht="12.75" customHeight="1" x14ac:dyDescent="0.15"/>
    <row r="935" ht="12.75" customHeight="1" x14ac:dyDescent="0.15"/>
    <row r="936" ht="12.75" customHeight="1" x14ac:dyDescent="0.15"/>
    <row r="937" ht="12.75" customHeight="1" x14ac:dyDescent="0.15"/>
    <row r="938" ht="12.75" customHeight="1" x14ac:dyDescent="0.15"/>
    <row r="939" ht="12.75" customHeight="1" x14ac:dyDescent="0.15"/>
    <row r="940" ht="12.75" customHeight="1" x14ac:dyDescent="0.15"/>
    <row r="941" ht="12.75" customHeight="1" x14ac:dyDescent="0.15"/>
    <row r="942" ht="12.75" customHeight="1" x14ac:dyDescent="0.15"/>
    <row r="943" ht="12.75" customHeight="1" x14ac:dyDescent="0.15"/>
    <row r="944" ht="12.75" customHeight="1" x14ac:dyDescent="0.15"/>
    <row r="945" ht="12.75" customHeight="1" x14ac:dyDescent="0.15"/>
    <row r="946" ht="12.75" customHeight="1" x14ac:dyDescent="0.15"/>
    <row r="947" ht="12.75" customHeight="1" x14ac:dyDescent="0.15"/>
    <row r="948" ht="12.75" customHeight="1" x14ac:dyDescent="0.15"/>
    <row r="949" ht="12.75" customHeight="1" x14ac:dyDescent="0.15"/>
    <row r="950" ht="12.75" customHeight="1" x14ac:dyDescent="0.15"/>
    <row r="951" ht="12.75" customHeight="1" x14ac:dyDescent="0.15"/>
    <row r="952" ht="12.75" customHeight="1" x14ac:dyDescent="0.15"/>
    <row r="953" ht="12.75" customHeight="1" x14ac:dyDescent="0.15"/>
    <row r="954" ht="12.75" customHeight="1" x14ac:dyDescent="0.15"/>
    <row r="955" ht="12.75" customHeight="1" x14ac:dyDescent="0.15"/>
    <row r="956" ht="12.75" customHeight="1" x14ac:dyDescent="0.15"/>
    <row r="957" ht="12.75" customHeight="1" x14ac:dyDescent="0.15"/>
    <row r="958" ht="12.75" customHeight="1" x14ac:dyDescent="0.15"/>
    <row r="959" ht="12.75" customHeight="1" x14ac:dyDescent="0.15"/>
    <row r="960" ht="12.75" customHeight="1" x14ac:dyDescent="0.15"/>
    <row r="961" ht="12.75" customHeight="1" x14ac:dyDescent="0.15"/>
    <row r="962" ht="12.75" customHeight="1" x14ac:dyDescent="0.15"/>
    <row r="963" ht="12.75" customHeight="1" x14ac:dyDescent="0.15"/>
    <row r="964" ht="12.75" customHeight="1" x14ac:dyDescent="0.15"/>
    <row r="965" ht="12.75" customHeight="1" x14ac:dyDescent="0.15"/>
    <row r="966" ht="12.75" customHeight="1" x14ac:dyDescent="0.15"/>
    <row r="967" ht="12.75" customHeight="1" x14ac:dyDescent="0.15"/>
    <row r="968" ht="12.75" customHeight="1" x14ac:dyDescent="0.15"/>
    <row r="969" ht="12.75" customHeight="1" x14ac:dyDescent="0.15"/>
    <row r="970" ht="12.75" customHeight="1" x14ac:dyDescent="0.15"/>
    <row r="971" ht="12.75" customHeight="1" x14ac:dyDescent="0.15"/>
    <row r="972" ht="12.75" customHeight="1" x14ac:dyDescent="0.15"/>
    <row r="973" ht="12.75" customHeight="1" x14ac:dyDescent="0.15"/>
    <row r="974" ht="12.75" customHeight="1" x14ac:dyDescent="0.15"/>
    <row r="975" ht="12.75" customHeight="1" x14ac:dyDescent="0.15"/>
    <row r="976" ht="12.75" customHeight="1" x14ac:dyDescent="0.15"/>
    <row r="977" ht="12.75" customHeight="1" x14ac:dyDescent="0.15"/>
    <row r="978" ht="12.75" customHeight="1" x14ac:dyDescent="0.15"/>
    <row r="979" ht="12.75" customHeight="1" x14ac:dyDescent="0.15"/>
    <row r="980" ht="12.75" customHeight="1" x14ac:dyDescent="0.15"/>
    <row r="981" ht="12.75" customHeight="1" x14ac:dyDescent="0.15"/>
    <row r="982" ht="12.75" customHeight="1" x14ac:dyDescent="0.15"/>
    <row r="983" ht="12.75" customHeight="1" x14ac:dyDescent="0.15"/>
    <row r="984" ht="12.75" customHeight="1" x14ac:dyDescent="0.15"/>
    <row r="985" ht="12.75" customHeight="1" x14ac:dyDescent="0.15"/>
    <row r="986" ht="12.75" customHeight="1" x14ac:dyDescent="0.15"/>
    <row r="987" ht="12.75" customHeight="1" x14ac:dyDescent="0.15"/>
    <row r="988" ht="12.75" customHeight="1" x14ac:dyDescent="0.15"/>
    <row r="989" ht="12.75" customHeight="1" x14ac:dyDescent="0.15"/>
    <row r="990" ht="12.75" customHeight="1" x14ac:dyDescent="0.15"/>
    <row r="991" ht="12.75" customHeight="1" x14ac:dyDescent="0.15"/>
    <row r="992" ht="12.75" customHeight="1" x14ac:dyDescent="0.15"/>
    <row r="993" ht="12.75" customHeight="1" x14ac:dyDescent="0.15"/>
    <row r="994" ht="12.75" customHeight="1" x14ac:dyDescent="0.15"/>
    <row r="995" ht="12.75" customHeight="1" x14ac:dyDescent="0.15"/>
    <row r="996" ht="12.75" customHeight="1" x14ac:dyDescent="0.15"/>
    <row r="997" ht="12.75" customHeight="1" x14ac:dyDescent="0.15"/>
    <row r="998" ht="12.75" customHeight="1" x14ac:dyDescent="0.15"/>
    <row r="999" ht="12.75" customHeight="1" x14ac:dyDescent="0.15"/>
    <row r="1000" ht="12.75" customHeight="1" x14ac:dyDescent="0.15"/>
  </sheetData>
  <sheetProtection selectLockedCells="1" selectUnlockedCells="1"/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H13"/>
  <sheetViews>
    <sheetView workbookViewId="0">
      <selection activeCell="R50" sqref="R50"/>
    </sheetView>
  </sheetViews>
  <sheetFormatPr baseColWidth="10" defaultColWidth="8.83203125" defaultRowHeight="13" x14ac:dyDescent="0.15"/>
  <cols>
    <col min="1" max="1" width="11.33203125" customWidth="1"/>
    <col min="2" max="2" width="24.33203125" customWidth="1"/>
    <col min="3" max="3" width="11.33203125" customWidth="1"/>
    <col min="4" max="8" width="16.1640625" customWidth="1"/>
  </cols>
  <sheetData>
    <row r="1" spans="1:8" ht="16" x14ac:dyDescent="0.2">
      <c r="A1" s="114" t="s">
        <v>52</v>
      </c>
      <c r="B1" s="114"/>
      <c r="C1" s="114"/>
      <c r="D1" s="114"/>
      <c r="E1" s="114"/>
      <c r="F1" s="114"/>
      <c r="G1" s="114"/>
      <c r="H1" s="114"/>
    </row>
    <row r="2" spans="1:8" ht="17" thickBot="1" x14ac:dyDescent="0.25">
      <c r="A2" s="1"/>
      <c r="B2" s="1"/>
      <c r="C2" s="48" t="s">
        <v>60</v>
      </c>
      <c r="D2" s="49"/>
      <c r="E2" s="49"/>
      <c r="F2" s="49"/>
      <c r="G2" s="50"/>
      <c r="H2" s="2"/>
    </row>
    <row r="3" spans="1:8" x14ac:dyDescent="0.15">
      <c r="A3" s="5" t="s">
        <v>10</v>
      </c>
      <c r="B3" s="5" t="s">
        <v>11</v>
      </c>
      <c r="C3" s="5" t="s">
        <v>12</v>
      </c>
      <c r="D3" s="5" t="s">
        <v>13</v>
      </c>
      <c r="E3" s="5" t="s">
        <v>14</v>
      </c>
      <c r="F3" s="5" t="s">
        <v>15</v>
      </c>
      <c r="G3" s="5" t="s">
        <v>16</v>
      </c>
      <c r="H3" s="5" t="s">
        <v>17</v>
      </c>
    </row>
    <row r="4" spans="1:8" x14ac:dyDescent="0.15">
      <c r="A4" s="7">
        <v>1</v>
      </c>
      <c r="B4" s="8" t="s">
        <v>39</v>
      </c>
      <c r="C4" s="8" t="s">
        <v>38</v>
      </c>
      <c r="D4" s="7"/>
      <c r="E4" s="7"/>
      <c r="F4" s="7"/>
      <c r="G4" s="7"/>
      <c r="H4" s="7"/>
    </row>
    <row r="5" spans="1:8" x14ac:dyDescent="0.15">
      <c r="A5" s="7">
        <f>A4+1</f>
        <v>2</v>
      </c>
      <c r="B5" s="8" t="s">
        <v>53</v>
      </c>
      <c r="C5" s="8" t="s">
        <v>38</v>
      </c>
      <c r="D5" s="7"/>
      <c r="E5" s="7"/>
      <c r="F5" s="7"/>
      <c r="G5" s="7"/>
      <c r="H5" s="7"/>
    </row>
    <row r="6" spans="1:8" x14ac:dyDescent="0.15">
      <c r="A6" s="7">
        <f t="shared" ref="A6:A13" si="0">A5+1</f>
        <v>3</v>
      </c>
      <c r="B6" s="8" t="s">
        <v>40</v>
      </c>
      <c r="C6" s="8" t="s">
        <v>38</v>
      </c>
      <c r="D6" s="7"/>
      <c r="E6" s="7"/>
      <c r="F6" s="7"/>
      <c r="G6" s="7"/>
      <c r="H6" s="11"/>
    </row>
    <row r="7" spans="1:8" x14ac:dyDescent="0.15">
      <c r="A7" s="7">
        <f t="shared" si="0"/>
        <v>4</v>
      </c>
      <c r="B7" s="8" t="s">
        <v>41</v>
      </c>
      <c r="C7" s="8" t="s">
        <v>38</v>
      </c>
      <c r="D7" s="7"/>
      <c r="E7" s="7"/>
      <c r="F7" s="7"/>
      <c r="G7" s="7"/>
      <c r="H7" s="7"/>
    </row>
    <row r="8" spans="1:8" x14ac:dyDescent="0.15">
      <c r="A8" s="7">
        <f t="shared" si="0"/>
        <v>5</v>
      </c>
      <c r="B8" s="8" t="s">
        <v>54</v>
      </c>
      <c r="C8" s="8" t="s">
        <v>37</v>
      </c>
      <c r="D8" s="7"/>
      <c r="E8" s="7"/>
      <c r="F8" s="7"/>
      <c r="G8" s="7"/>
      <c r="H8" s="7"/>
    </row>
    <row r="9" spans="1:8" x14ac:dyDescent="0.15">
      <c r="A9" s="7">
        <f t="shared" si="0"/>
        <v>6</v>
      </c>
      <c r="B9" s="8" t="s">
        <v>42</v>
      </c>
      <c r="C9" s="8" t="s">
        <v>37</v>
      </c>
      <c r="D9" s="7"/>
      <c r="E9" s="7"/>
      <c r="F9" s="7"/>
      <c r="G9" s="7"/>
      <c r="H9" s="11"/>
    </row>
    <row r="10" spans="1:8" x14ac:dyDescent="0.15">
      <c r="A10" s="7">
        <f t="shared" si="0"/>
        <v>7</v>
      </c>
      <c r="B10" s="8" t="s">
        <v>55</v>
      </c>
      <c r="C10" s="8" t="s">
        <v>59</v>
      </c>
      <c r="D10" s="7"/>
      <c r="E10" s="7"/>
      <c r="F10" s="7"/>
      <c r="G10" s="7"/>
      <c r="H10" s="11"/>
    </row>
    <row r="11" spans="1:8" x14ac:dyDescent="0.15">
      <c r="A11" s="7">
        <f t="shared" si="0"/>
        <v>8</v>
      </c>
      <c r="B11" s="8" t="s">
        <v>56</v>
      </c>
      <c r="C11" s="8" t="s">
        <v>37</v>
      </c>
      <c r="D11" s="7"/>
      <c r="E11" s="7"/>
      <c r="F11" s="7"/>
      <c r="G11" s="7"/>
      <c r="H11" s="7"/>
    </row>
    <row r="12" spans="1:8" x14ac:dyDescent="0.15">
      <c r="A12" s="7">
        <f t="shared" si="0"/>
        <v>9</v>
      </c>
      <c r="B12" s="8" t="s">
        <v>57</v>
      </c>
      <c r="C12" s="8" t="s">
        <v>38</v>
      </c>
      <c r="D12" s="7"/>
      <c r="E12" s="7"/>
      <c r="F12" s="7"/>
      <c r="G12" s="7"/>
      <c r="H12" s="7"/>
    </row>
    <row r="13" spans="1:8" x14ac:dyDescent="0.15">
      <c r="A13" s="7">
        <f t="shared" si="0"/>
        <v>10</v>
      </c>
      <c r="B13" s="8" t="s">
        <v>58</v>
      </c>
      <c r="C13" s="8" t="s">
        <v>59</v>
      </c>
      <c r="D13" s="7"/>
      <c r="E13" s="7"/>
      <c r="F13" s="7"/>
      <c r="G13" s="7"/>
      <c r="H13" s="7"/>
    </row>
  </sheetData>
  <sheetProtection algorithmName="SHA-512" hashValue="0qF+DdZs6J5cNwWyrSjyX1MrBVYCjIP70k5zxidnJZwjNedd9EP7TITNRKndbBPqsX2cvH1r7iM093HYEncB/w==" saltValue="ELBJ2z4pfxGu3yWG3R8xCA==" spinCount="100000" sheet="1" objects="1" selectLockedCells="1" selectUnlockedCells="1"/>
  <mergeCells count="1">
    <mergeCell ref="A1:H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Events Weighting</vt:lpstr>
      <vt:lpstr>Rankings --&gt;</vt:lpstr>
      <vt:lpstr>Male Rank</vt:lpstr>
      <vt:lpstr>Female Rank</vt:lpstr>
      <vt:lpstr>Results --&gt;</vt:lpstr>
      <vt:lpstr>Male Results</vt:lpstr>
      <vt:lpstr>Female Results</vt:lpstr>
      <vt:lpstr>May 2021 Mogul Camp ID</vt:lpstr>
      <vt:lpstr>May 2021 Male Rank</vt:lpstr>
      <vt:lpstr>May 2021 Female Rank</vt:lpstr>
      <vt:lpstr>Sheet1</vt:lpstr>
      <vt:lpstr>Sheet2</vt:lpstr>
      <vt:lpstr>'Events Weighting'!Print_Area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Minogue</dc:creator>
  <cp:lastModifiedBy>Jeremy Cooper</cp:lastModifiedBy>
  <cp:lastPrinted>2026-02-21T05:02:51Z</cp:lastPrinted>
  <dcterms:created xsi:type="dcterms:W3CDTF">2018-12-27T16:43:56Z</dcterms:created>
  <dcterms:modified xsi:type="dcterms:W3CDTF">2026-02-27T21:54:06Z</dcterms:modified>
</cp:coreProperties>
</file>